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INFORMATION" sheetId="6" r:id="rId1"/>
    <sheet name="Figures 1_2" sheetId="1" r:id="rId2"/>
    <sheet name="Figure 3" sheetId="2" r:id="rId3"/>
    <sheet name="Figure 4" sheetId="3" r:id="rId4"/>
    <sheet name="Billionaires 2013_2014" sheetId="4" r:id="rId5"/>
    <sheet name="Sector summary" sheetId="5" r:id="rId6"/>
  </sheets>
  <definedNames>
    <definedName name="_xlnm._FilterDatabase" localSheetId="4" hidden="1">'Billionaires 2013_2014'!$A$4:$I$1765</definedName>
    <definedName name="_xlnm._FilterDatabase" localSheetId="5" hidden="1">'Sector summary'!$A$4:$F$4</definedName>
    <definedName name="_Forbes">'Billionaires 2013_2014'!$A$4:$I$1765</definedName>
  </definedNames>
  <calcPr calcId="125725"/>
</workbook>
</file>

<file path=xl/calcChain.xml><?xml version="1.0" encoding="utf-8"?>
<calcChain xmlns="http://schemas.openxmlformats.org/spreadsheetml/2006/main">
  <c r="E30" i="5"/>
  <c r="F30"/>
  <c r="E19"/>
  <c r="F19"/>
  <c r="E26"/>
  <c r="F26"/>
  <c r="E29"/>
  <c r="F29"/>
  <c r="E16"/>
  <c r="F16"/>
  <c r="E13"/>
  <c r="F13"/>
  <c r="E20"/>
  <c r="F20"/>
  <c r="E28"/>
  <c r="F28"/>
  <c r="E32"/>
  <c r="F32"/>
  <c r="E14"/>
  <c r="F14"/>
  <c r="E34"/>
  <c r="F34"/>
  <c r="E10"/>
  <c r="F10"/>
  <c r="E6"/>
  <c r="F6"/>
  <c r="E15"/>
  <c r="F15"/>
  <c r="E33"/>
  <c r="F33"/>
  <c r="E35"/>
  <c r="F35"/>
  <c r="E31"/>
  <c r="F31"/>
  <c r="E25"/>
  <c r="F25"/>
  <c r="E27"/>
  <c r="F27"/>
  <c r="E18"/>
  <c r="F18"/>
  <c r="E21"/>
  <c r="F21"/>
  <c r="E12"/>
  <c r="F12"/>
  <c r="E11"/>
  <c r="F11"/>
  <c r="E7"/>
  <c r="F7"/>
  <c r="E8"/>
  <c r="F8"/>
  <c r="E17"/>
  <c r="F17"/>
  <c r="E9"/>
  <c r="F9"/>
  <c r="E24"/>
  <c r="F24"/>
  <c r="E22"/>
  <c r="F22"/>
  <c r="E36"/>
  <c r="F36"/>
  <c r="E5"/>
  <c r="F5"/>
  <c r="E23"/>
  <c r="F23"/>
  <c r="I1648" i="4"/>
  <c r="I1649"/>
  <c r="I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8"/>
  <c r="I77"/>
  <c r="I79"/>
  <c r="I80"/>
  <c r="I81"/>
  <c r="I83"/>
  <c r="I82"/>
  <c r="I84"/>
  <c r="I85"/>
  <c r="I86"/>
  <c r="I87"/>
  <c r="I88"/>
  <c r="I89"/>
  <c r="I90"/>
  <c r="I91"/>
  <c r="I92"/>
  <c r="I93"/>
  <c r="I94"/>
  <c r="I95"/>
  <c r="I96"/>
  <c r="I97"/>
  <c r="I98"/>
  <c r="I99"/>
  <c r="I100"/>
  <c r="I101"/>
  <c r="I102"/>
  <c r="I103"/>
  <c r="I104"/>
  <c r="I105"/>
  <c r="I106"/>
  <c r="I107"/>
  <c r="I108"/>
  <c r="I109"/>
  <c r="I111"/>
  <c r="I112"/>
  <c r="I110"/>
  <c r="I114"/>
  <c r="I113"/>
  <c r="I116"/>
  <c r="I115"/>
  <c r="I118"/>
  <c r="I119"/>
  <c r="I117"/>
  <c r="I120"/>
  <c r="I122"/>
  <c r="I123"/>
  <c r="I124"/>
  <c r="I125"/>
  <c r="I127"/>
  <c r="I129"/>
  <c r="I132"/>
  <c r="I131"/>
  <c r="I130"/>
  <c r="I126"/>
  <c r="I133"/>
  <c r="I134"/>
  <c r="I135"/>
  <c r="I136"/>
  <c r="I139"/>
  <c r="I137"/>
  <c r="I138"/>
  <c r="I140"/>
  <c r="I142"/>
  <c r="I143"/>
  <c r="I144"/>
  <c r="I141"/>
  <c r="I146"/>
  <c r="I147"/>
  <c r="I148"/>
  <c r="I149"/>
  <c r="I150"/>
  <c r="I155"/>
  <c r="I152"/>
  <c r="I151"/>
  <c r="I153"/>
  <c r="I154"/>
  <c r="I156"/>
  <c r="I157"/>
  <c r="I158"/>
  <c r="I159"/>
  <c r="I160"/>
  <c r="I161"/>
  <c r="I162"/>
  <c r="I163"/>
  <c r="I164"/>
  <c r="I165"/>
  <c r="I166"/>
  <c r="I167"/>
  <c r="I168"/>
  <c r="I169"/>
  <c r="I171"/>
  <c r="I172"/>
  <c r="I173"/>
  <c r="I174"/>
  <c r="I175"/>
  <c r="I176"/>
  <c r="I180"/>
  <c r="I178"/>
  <c r="I177"/>
  <c r="I181"/>
  <c r="I182"/>
  <c r="I183"/>
  <c r="I184"/>
  <c r="I185"/>
  <c r="I186"/>
  <c r="I187"/>
  <c r="I189"/>
  <c r="I188"/>
  <c r="I190"/>
  <c r="I191"/>
  <c r="I192"/>
  <c r="I193"/>
  <c r="I194"/>
  <c r="I199"/>
  <c r="I195"/>
  <c r="I196"/>
  <c r="I197"/>
  <c r="I198"/>
  <c r="I202"/>
  <c r="I203"/>
  <c r="I204"/>
  <c r="I205"/>
  <c r="I201"/>
  <c r="I200"/>
  <c r="I207"/>
  <c r="I208"/>
  <c r="I209"/>
  <c r="I210"/>
  <c r="I211"/>
  <c r="I212"/>
  <c r="I213"/>
  <c r="I214"/>
  <c r="I215"/>
  <c r="I216"/>
  <c r="I218"/>
  <c r="I217"/>
  <c r="I221"/>
  <c r="I222"/>
  <c r="I223"/>
  <c r="I224"/>
  <c r="I225"/>
  <c r="I226"/>
  <c r="I227"/>
  <c r="I229"/>
  <c r="I230"/>
  <c r="I228"/>
  <c r="I232"/>
  <c r="I234"/>
  <c r="I231"/>
  <c r="I235"/>
  <c r="I236"/>
  <c r="I237"/>
  <c r="I239"/>
  <c r="I240"/>
  <c r="I241"/>
  <c r="I238"/>
  <c r="I242"/>
  <c r="I243"/>
  <c r="I244"/>
  <c r="I246"/>
  <c r="I247"/>
  <c r="I245"/>
  <c r="I248"/>
  <c r="I249"/>
  <c r="I250"/>
  <c r="I251"/>
  <c r="I252"/>
  <c r="I253"/>
  <c r="I254"/>
  <c r="I255"/>
  <c r="I256"/>
  <c r="I258"/>
  <c r="I257"/>
  <c r="I259"/>
  <c r="I261"/>
  <c r="I266"/>
  <c r="I262"/>
  <c r="I263"/>
  <c r="I264"/>
  <c r="I265"/>
  <c r="I270"/>
  <c r="I268"/>
  <c r="I269"/>
  <c r="I267"/>
  <c r="I271"/>
  <c r="I273"/>
  <c r="I272"/>
  <c r="I281"/>
  <c r="I276"/>
  <c r="I277"/>
  <c r="I275"/>
  <c r="I278"/>
  <c r="I279"/>
  <c r="I274"/>
  <c r="I280"/>
  <c r="I282"/>
  <c r="I283"/>
  <c r="I290"/>
  <c r="I291"/>
  <c r="I292"/>
  <c r="I298"/>
  <c r="I293"/>
  <c r="I286"/>
  <c r="I294"/>
  <c r="I295"/>
  <c r="I285"/>
  <c r="I296"/>
  <c r="I297"/>
  <c r="I300"/>
  <c r="I301"/>
  <c r="I308"/>
  <c r="I302"/>
  <c r="I303"/>
  <c r="I304"/>
  <c r="I305"/>
  <c r="I299"/>
  <c r="I306"/>
  <c r="I307"/>
  <c r="I313"/>
  <c r="I314"/>
  <c r="I315"/>
  <c r="I316"/>
  <c r="I317"/>
  <c r="I318"/>
  <c r="I319"/>
  <c r="I312"/>
  <c r="I309"/>
  <c r="I310"/>
  <c r="I311"/>
  <c r="I320"/>
  <c r="I321"/>
  <c r="I322"/>
  <c r="I323"/>
  <c r="I324"/>
  <c r="I325"/>
  <c r="I326"/>
  <c r="I327"/>
  <c r="I328"/>
  <c r="I329"/>
  <c r="I330"/>
  <c r="I331"/>
  <c r="I332"/>
  <c r="I333"/>
  <c r="I343"/>
  <c r="I342"/>
  <c r="I334"/>
  <c r="I335"/>
  <c r="I336"/>
  <c r="I337"/>
  <c r="I338"/>
  <c r="I339"/>
  <c r="I340"/>
  <c r="I341"/>
  <c r="I344"/>
  <c r="I345"/>
  <c r="I346"/>
  <c r="I347"/>
  <c r="I348"/>
  <c r="I352"/>
  <c r="I353"/>
  <c r="I350"/>
  <c r="I354"/>
  <c r="I349"/>
  <c r="I355"/>
  <c r="I356"/>
  <c r="I357"/>
  <c r="I359"/>
  <c r="I360"/>
  <c r="I361"/>
  <c r="I362"/>
  <c r="I363"/>
  <c r="I364"/>
  <c r="I365"/>
  <c r="I366"/>
  <c r="I367"/>
  <c r="I368"/>
  <c r="I369"/>
  <c r="I370"/>
  <c r="I371"/>
  <c r="I372"/>
  <c r="I373"/>
  <c r="I374"/>
  <c r="I375"/>
  <c r="I376"/>
  <c r="I377"/>
  <c r="I378"/>
  <c r="I379"/>
  <c r="I380"/>
  <c r="I383"/>
  <c r="I384"/>
  <c r="I385"/>
  <c r="I386"/>
  <c r="I391"/>
  <c r="I387"/>
  <c r="I388"/>
  <c r="I389"/>
  <c r="I390"/>
  <c r="I392"/>
  <c r="I394"/>
  <c r="I399"/>
  <c r="I395"/>
  <c r="I396"/>
  <c r="I397"/>
  <c r="I398"/>
  <c r="I402"/>
  <c r="I411"/>
  <c r="I405"/>
  <c r="I406"/>
  <c r="I407"/>
  <c r="I408"/>
  <c r="I401"/>
  <c r="I400"/>
  <c r="I409"/>
  <c r="I410"/>
  <c r="I413"/>
  <c r="I414"/>
  <c r="I432"/>
  <c r="I417"/>
  <c r="I418"/>
  <c r="I419"/>
  <c r="I431"/>
  <c r="I420"/>
  <c r="I421"/>
  <c r="I422"/>
  <c r="I423"/>
  <c r="I424"/>
  <c r="I425"/>
  <c r="I412"/>
  <c r="I426"/>
  <c r="I427"/>
  <c r="I428"/>
  <c r="I429"/>
  <c r="I430"/>
  <c r="I433"/>
  <c r="I436"/>
  <c r="I437"/>
  <c r="I438"/>
  <c r="I439"/>
  <c r="I440"/>
  <c r="I441"/>
  <c r="I442"/>
  <c r="I443"/>
  <c r="I434"/>
  <c r="I444"/>
  <c r="I445"/>
  <c r="I446"/>
  <c r="I447"/>
  <c r="I448"/>
  <c r="I450"/>
  <c r="I451"/>
  <c r="I455"/>
  <c r="I456"/>
  <c r="I469"/>
  <c r="I457"/>
  <c r="I458"/>
  <c r="I459"/>
  <c r="I460"/>
  <c r="I461"/>
  <c r="I462"/>
  <c r="I463"/>
  <c r="I464"/>
  <c r="I465"/>
  <c r="I466"/>
  <c r="I467"/>
  <c r="I468"/>
  <c r="I472"/>
  <c r="I473"/>
  <c r="I474"/>
  <c r="I475"/>
  <c r="I476"/>
  <c r="I486"/>
  <c r="I477"/>
  <c r="I478"/>
  <c r="I470"/>
  <c r="I479"/>
  <c r="I480"/>
  <c r="I481"/>
  <c r="I482"/>
  <c r="I483"/>
  <c r="I484"/>
  <c r="I485"/>
  <c r="I490"/>
  <c r="I491"/>
  <c r="I497"/>
  <c r="I498"/>
  <c r="I499"/>
  <c r="I500"/>
  <c r="I501"/>
  <c r="I502"/>
  <c r="I503"/>
  <c r="I488"/>
  <c r="I504"/>
  <c r="I505"/>
  <c r="I506"/>
  <c r="I489"/>
  <c r="I507"/>
  <c r="I508"/>
  <c r="I509"/>
  <c r="I487"/>
  <c r="I511"/>
  <c r="I513"/>
  <c r="I514"/>
  <c r="I515"/>
  <c r="I516"/>
  <c r="I517"/>
  <c r="I523"/>
  <c r="I522"/>
  <c r="I518"/>
  <c r="I510"/>
  <c r="I519"/>
  <c r="I520"/>
  <c r="I521"/>
  <c r="I530"/>
  <c r="I534"/>
  <c r="I535"/>
  <c r="I536"/>
  <c r="I554"/>
  <c r="I537"/>
  <c r="I538"/>
  <c r="I539"/>
  <c r="I548"/>
  <c r="I540"/>
  <c r="I546"/>
  <c r="I541"/>
  <c r="I547"/>
  <c r="I542"/>
  <c r="I543"/>
  <c r="I544"/>
  <c r="I545"/>
  <c r="I525"/>
  <c r="I526"/>
  <c r="I527"/>
  <c r="I528"/>
  <c r="I529"/>
  <c r="I549"/>
  <c r="I550"/>
  <c r="I551"/>
  <c r="I552"/>
  <c r="I524"/>
  <c r="I553"/>
  <c r="I558"/>
  <c r="I565"/>
  <c r="I566"/>
  <c r="I567"/>
  <c r="I568"/>
  <c r="I569"/>
  <c r="I557"/>
  <c r="I570"/>
  <c r="I571"/>
  <c r="I572"/>
  <c r="I573"/>
  <c r="I574"/>
  <c r="I575"/>
  <c r="I576"/>
  <c r="I577"/>
  <c r="I578"/>
  <c r="I556"/>
  <c r="I579"/>
  <c r="I555"/>
  <c r="I580"/>
  <c r="I581"/>
  <c r="I582"/>
  <c r="I583"/>
  <c r="I591"/>
  <c r="I592"/>
  <c r="I605"/>
  <c r="I606"/>
  <c r="I607"/>
  <c r="I608"/>
  <c r="I603"/>
  <c r="I604"/>
  <c r="I593"/>
  <c r="I594"/>
  <c r="I595"/>
  <c r="I602"/>
  <c r="I597"/>
  <c r="I596"/>
  <c r="I586"/>
  <c r="I598"/>
  <c r="I585"/>
  <c r="I599"/>
  <c r="I600"/>
  <c r="I584"/>
  <c r="I601"/>
  <c r="I617"/>
  <c r="I618"/>
  <c r="I621"/>
  <c r="I622"/>
  <c r="I623"/>
  <c r="I624"/>
  <c r="I625"/>
  <c r="I644"/>
  <c r="I626"/>
  <c r="I627"/>
  <c r="I628"/>
  <c r="I616"/>
  <c r="I629"/>
  <c r="I630"/>
  <c r="I631"/>
  <c r="I632"/>
  <c r="I633"/>
  <c r="I634"/>
  <c r="I615"/>
  <c r="I635"/>
  <c r="I636"/>
  <c r="I637"/>
  <c r="I614"/>
  <c r="I638"/>
  <c r="I639"/>
  <c r="I640"/>
  <c r="I641"/>
  <c r="I613"/>
  <c r="I642"/>
  <c r="I643"/>
  <c r="I645"/>
  <c r="I648"/>
  <c r="I655"/>
  <c r="I656"/>
  <c r="I657"/>
  <c r="I658"/>
  <c r="I659"/>
  <c r="I660"/>
  <c r="I661"/>
  <c r="I662"/>
  <c r="I663"/>
  <c r="I664"/>
  <c r="I647"/>
  <c r="I665"/>
  <c r="I666"/>
  <c r="I646"/>
  <c r="I670"/>
  <c r="I672"/>
  <c r="I673"/>
  <c r="I674"/>
  <c r="I675"/>
  <c r="I676"/>
  <c r="I690"/>
  <c r="I677"/>
  <c r="I668"/>
  <c r="I678"/>
  <c r="I667"/>
  <c r="I679"/>
  <c r="I680"/>
  <c r="I681"/>
  <c r="I682"/>
  <c r="I683"/>
  <c r="I684"/>
  <c r="I685"/>
  <c r="I686"/>
  <c r="I687"/>
  <c r="I688"/>
  <c r="I689"/>
  <c r="I706"/>
  <c r="I707"/>
  <c r="I734"/>
  <c r="I733"/>
  <c r="I708"/>
  <c r="I732"/>
  <c r="I709"/>
  <c r="I710"/>
  <c r="I711"/>
  <c r="I712"/>
  <c r="I731"/>
  <c r="I713"/>
  <c r="I714"/>
  <c r="I715"/>
  <c r="I716"/>
  <c r="I717"/>
  <c r="I694"/>
  <c r="I695"/>
  <c r="I696"/>
  <c r="I718"/>
  <c r="I719"/>
  <c r="I693"/>
  <c r="I720"/>
  <c r="I721"/>
  <c r="I692"/>
  <c r="I722"/>
  <c r="I723"/>
  <c r="I724"/>
  <c r="I725"/>
  <c r="I691"/>
  <c r="I726"/>
  <c r="I727"/>
  <c r="I728"/>
  <c r="I729"/>
  <c r="I730"/>
  <c r="I738"/>
  <c r="I739"/>
  <c r="I742"/>
  <c r="I743"/>
  <c r="I744"/>
  <c r="I766"/>
  <c r="I765"/>
  <c r="I745"/>
  <c r="I746"/>
  <c r="I747"/>
  <c r="I764"/>
  <c r="I748"/>
  <c r="I749"/>
  <c r="I750"/>
  <c r="I751"/>
  <c r="I752"/>
  <c r="I753"/>
  <c r="I763"/>
  <c r="I737"/>
  <c r="I754"/>
  <c r="I755"/>
  <c r="I736"/>
  <c r="I756"/>
  <c r="I757"/>
  <c r="I758"/>
  <c r="I735"/>
  <c r="I759"/>
  <c r="I760"/>
  <c r="I761"/>
  <c r="I762"/>
  <c r="I767"/>
  <c r="I772"/>
  <c r="I800"/>
  <c r="I799"/>
  <c r="I779"/>
  <c r="I798"/>
  <c r="I796"/>
  <c r="I797"/>
  <c r="I781"/>
  <c r="I782"/>
  <c r="I780"/>
  <c r="I783"/>
  <c r="I784"/>
  <c r="I785"/>
  <c r="I786"/>
  <c r="I787"/>
  <c r="I771"/>
  <c r="I769"/>
  <c r="I788"/>
  <c r="I789"/>
  <c r="I770"/>
  <c r="I790"/>
  <c r="I791"/>
  <c r="I792"/>
  <c r="I793"/>
  <c r="I794"/>
  <c r="I768"/>
  <c r="I795"/>
  <c r="I806"/>
  <c r="I807"/>
  <c r="I814"/>
  <c r="I831"/>
  <c r="I830"/>
  <c r="I815"/>
  <c r="I816"/>
  <c r="I817"/>
  <c r="I818"/>
  <c r="I819"/>
  <c r="I820"/>
  <c r="I805"/>
  <c r="I821"/>
  <c r="I822"/>
  <c r="I823"/>
  <c r="I804"/>
  <c r="I803"/>
  <c r="I824"/>
  <c r="I825"/>
  <c r="I826"/>
  <c r="I801"/>
  <c r="I802"/>
  <c r="I827"/>
  <c r="I828"/>
  <c r="I829"/>
  <c r="I841"/>
  <c r="I842"/>
  <c r="I848"/>
  <c r="I849"/>
  <c r="I850"/>
  <c r="I851"/>
  <c r="I871"/>
  <c r="I870"/>
  <c r="I852"/>
  <c r="I853"/>
  <c r="I854"/>
  <c r="I855"/>
  <c r="I856"/>
  <c r="I857"/>
  <c r="I858"/>
  <c r="I859"/>
  <c r="I860"/>
  <c r="I861"/>
  <c r="I839"/>
  <c r="I840"/>
  <c r="I837"/>
  <c r="I862"/>
  <c r="I838"/>
  <c r="I836"/>
  <c r="I863"/>
  <c r="I835"/>
  <c r="I834"/>
  <c r="I864"/>
  <c r="I865"/>
  <c r="I866"/>
  <c r="I867"/>
  <c r="I868"/>
  <c r="I869"/>
  <c r="I833"/>
  <c r="I873"/>
  <c r="I891"/>
  <c r="I892"/>
  <c r="I893"/>
  <c r="I894"/>
  <c r="I895"/>
  <c r="I896"/>
  <c r="I897"/>
  <c r="I898"/>
  <c r="I899"/>
  <c r="I900"/>
  <c r="I919"/>
  <c r="I927"/>
  <c r="I907"/>
  <c r="I913"/>
  <c r="I904"/>
  <c r="I905"/>
  <c r="I901"/>
  <c r="I902"/>
  <c r="I903"/>
  <c r="I906"/>
  <c r="I881"/>
  <c r="I882"/>
  <c r="I880"/>
  <c r="I908"/>
  <c r="I909"/>
  <c r="I910"/>
  <c r="I911"/>
  <c r="I912"/>
  <c r="I879"/>
  <c r="I914"/>
  <c r="I915"/>
  <c r="I916"/>
  <c r="I876"/>
  <c r="I877"/>
  <c r="I878"/>
  <c r="I874"/>
  <c r="I917"/>
  <c r="I918"/>
  <c r="I875"/>
  <c r="I920"/>
  <c r="I921"/>
  <c r="I922"/>
  <c r="I923"/>
  <c r="I924"/>
  <c r="I925"/>
  <c r="I926"/>
  <c r="I930"/>
  <c r="I931"/>
  <c r="I932"/>
  <c r="I933"/>
  <c r="I934"/>
  <c r="I935"/>
  <c r="I943"/>
  <c r="I944"/>
  <c r="I945"/>
  <c r="I953"/>
  <c r="I976"/>
  <c r="I977"/>
  <c r="I954"/>
  <c r="I955"/>
  <c r="I941"/>
  <c r="I956"/>
  <c r="I957"/>
  <c r="I958"/>
  <c r="I959"/>
  <c r="I960"/>
  <c r="I961"/>
  <c r="I962"/>
  <c r="I963"/>
  <c r="I964"/>
  <c r="I939"/>
  <c r="I965"/>
  <c r="I966"/>
  <c r="I940"/>
  <c r="I967"/>
  <c r="I968"/>
  <c r="I969"/>
  <c r="I970"/>
  <c r="I938"/>
  <c r="I971"/>
  <c r="I972"/>
  <c r="I973"/>
  <c r="I974"/>
  <c r="I975"/>
  <c r="I937"/>
  <c r="I936"/>
  <c r="I979"/>
  <c r="I980"/>
  <c r="I981"/>
  <c r="I992"/>
  <c r="I983"/>
  <c r="I978"/>
  <c r="I984"/>
  <c r="I985"/>
  <c r="I986"/>
  <c r="I987"/>
  <c r="I988"/>
  <c r="I989"/>
  <c r="I990"/>
  <c r="I991"/>
  <c r="I1006"/>
  <c r="I1007"/>
  <c r="I1016"/>
  <c r="I1017"/>
  <c r="I1037"/>
  <c r="I1038"/>
  <c r="I1019"/>
  <c r="I1020"/>
  <c r="I1021"/>
  <c r="I1022"/>
  <c r="I1015"/>
  <c r="I1018"/>
  <c r="I1023"/>
  <c r="I1001"/>
  <c r="I1024"/>
  <c r="I1025"/>
  <c r="I999"/>
  <c r="I1000"/>
  <c r="I1026"/>
  <c r="I998"/>
  <c r="I1027"/>
  <c r="I997"/>
  <c r="I996"/>
  <c r="I1028"/>
  <c r="I1029"/>
  <c r="I1030"/>
  <c r="I1031"/>
  <c r="I1032"/>
  <c r="I1033"/>
  <c r="I1034"/>
  <c r="I1035"/>
  <c r="I1036"/>
  <c r="I995"/>
  <c r="I994"/>
  <c r="I993"/>
  <c r="I1044"/>
  <c r="I1045"/>
  <c r="I1047"/>
  <c r="I1043"/>
  <c r="I1048"/>
  <c r="I1042"/>
  <c r="I1041"/>
  <c r="I1049"/>
  <c r="I1050"/>
  <c r="I1055"/>
  <c r="I1059"/>
  <c r="I1060"/>
  <c r="I1061"/>
  <c r="I1062"/>
  <c r="I1063"/>
  <c r="I1064"/>
  <c r="I1065"/>
  <c r="I1082"/>
  <c r="I1066"/>
  <c r="I1067"/>
  <c r="I1068"/>
  <c r="I1053"/>
  <c r="I1054"/>
  <c r="I1052"/>
  <c r="I1069"/>
  <c r="I1070"/>
  <c r="I1071"/>
  <c r="I1072"/>
  <c r="I1073"/>
  <c r="I1051"/>
  <c r="I1074"/>
  <c r="I1075"/>
  <c r="I1076"/>
  <c r="I1077"/>
  <c r="I1078"/>
  <c r="I1079"/>
  <c r="I1080"/>
  <c r="I1081"/>
  <c r="I1095"/>
  <c r="I1092"/>
  <c r="I1093"/>
  <c r="I1094"/>
  <c r="I1102"/>
  <c r="I1103"/>
  <c r="I1111"/>
  <c r="I1145"/>
  <c r="I1112"/>
  <c r="I1113"/>
  <c r="I1114"/>
  <c r="I1115"/>
  <c r="I1116"/>
  <c r="I1144"/>
  <c r="I1117"/>
  <c r="I1142"/>
  <c r="I1143"/>
  <c r="I1118"/>
  <c r="I1119"/>
  <c r="I1120"/>
  <c r="I1121"/>
  <c r="I1125"/>
  <c r="I1122"/>
  <c r="I1100"/>
  <c r="I1123"/>
  <c r="I1124"/>
  <c r="I1101"/>
  <c r="I1126"/>
  <c r="I1127"/>
  <c r="I1128"/>
  <c r="I1129"/>
  <c r="I1130"/>
  <c r="I1131"/>
  <c r="I1098"/>
  <c r="I1099"/>
  <c r="I1132"/>
  <c r="I1133"/>
  <c r="I1134"/>
  <c r="I1097"/>
  <c r="I1135"/>
  <c r="I1136"/>
  <c r="I1137"/>
  <c r="I1138"/>
  <c r="I1139"/>
  <c r="I1140"/>
  <c r="I1141"/>
  <c r="I1151"/>
  <c r="I1152"/>
  <c r="I1153"/>
  <c r="I1148"/>
  <c r="I1154"/>
  <c r="I1147"/>
  <c r="I1155"/>
  <c r="I1156"/>
  <c r="I1157"/>
  <c r="I1165"/>
  <c r="I1166"/>
  <c r="I1167"/>
  <c r="I1168"/>
  <c r="I1169"/>
  <c r="I1177"/>
  <c r="I1178"/>
  <c r="I1179"/>
  <c r="I1180"/>
  <c r="I1181"/>
  <c r="I1163"/>
  <c r="I1164"/>
  <c r="I1182"/>
  <c r="I1183"/>
  <c r="I1184"/>
  <c r="I1185"/>
  <c r="I1186"/>
  <c r="I1187"/>
  <c r="I1188"/>
  <c r="I1189"/>
  <c r="I1190"/>
  <c r="I1191"/>
  <c r="I1162"/>
  <c r="I1159"/>
  <c r="I1192"/>
  <c r="I1193"/>
  <c r="I1194"/>
  <c r="I1195"/>
  <c r="I1196"/>
  <c r="I1197"/>
  <c r="I1160"/>
  <c r="I1161"/>
  <c r="I1198"/>
  <c r="I1199"/>
  <c r="I1200"/>
  <c r="I1201"/>
  <c r="I1202"/>
  <c r="I1203"/>
  <c r="I1158"/>
  <c r="I1204"/>
  <c r="I1205"/>
  <c r="I1206"/>
  <c r="I1208"/>
  <c r="I1212"/>
  <c r="I1207"/>
  <c r="I1211"/>
  <c r="I1233"/>
  <c r="I1234"/>
  <c r="I1235"/>
  <c r="I1236"/>
  <c r="I1237"/>
  <c r="I1268"/>
  <c r="I1265"/>
  <c r="I1238"/>
  <c r="I1239"/>
  <c r="I1240"/>
  <c r="I1266"/>
  <c r="I1267"/>
  <c r="I1241"/>
  <c r="I1242"/>
  <c r="I1243"/>
  <c r="I1244"/>
  <c r="I1245"/>
  <c r="I1246"/>
  <c r="I1232"/>
  <c r="I1247"/>
  <c r="I1248"/>
  <c r="I1249"/>
  <c r="I1250"/>
  <c r="I1251"/>
  <c r="I1252"/>
  <c r="I1253"/>
  <c r="I1217"/>
  <c r="I1254"/>
  <c r="I1255"/>
  <c r="I1256"/>
  <c r="I1257"/>
  <c r="I1258"/>
  <c r="I1259"/>
  <c r="I1260"/>
  <c r="I1216"/>
  <c r="I1261"/>
  <c r="I1262"/>
  <c r="I1215"/>
  <c r="I1214"/>
  <c r="I1263"/>
  <c r="I1264"/>
  <c r="I1280"/>
  <c r="I1281"/>
  <c r="I1282"/>
  <c r="I1283"/>
  <c r="I1275"/>
  <c r="I1284"/>
  <c r="I1285"/>
  <c r="I1286"/>
  <c r="I1287"/>
  <c r="I1274"/>
  <c r="I1295"/>
  <c r="I1296"/>
  <c r="I1315"/>
  <c r="I1316"/>
  <c r="I1338"/>
  <c r="I1354"/>
  <c r="I1317"/>
  <c r="I1318"/>
  <c r="I1319"/>
  <c r="I1320"/>
  <c r="I1321"/>
  <c r="I1292"/>
  <c r="I1289"/>
  <c r="I1322"/>
  <c r="I1323"/>
  <c r="I1290"/>
  <c r="I1324"/>
  <c r="I1325"/>
  <c r="I1326"/>
  <c r="I1327"/>
  <c r="I1328"/>
  <c r="I1291"/>
  <c r="I1329"/>
  <c r="I1330"/>
  <c r="I1331"/>
  <c r="I1332"/>
  <c r="I1333"/>
  <c r="I1334"/>
  <c r="I1335"/>
  <c r="I1336"/>
  <c r="I1337"/>
  <c r="I1288"/>
  <c r="I1339"/>
  <c r="I1340"/>
  <c r="I1341"/>
  <c r="I1342"/>
  <c r="I1343"/>
  <c r="I1344"/>
  <c r="I1345"/>
  <c r="I1346"/>
  <c r="I1347"/>
  <c r="I1348"/>
  <c r="I1349"/>
  <c r="I1350"/>
  <c r="I1351"/>
  <c r="I1352"/>
  <c r="I1353"/>
  <c r="I1359"/>
  <c r="I1363"/>
  <c r="I1361"/>
  <c r="I1364"/>
  <c r="I1365"/>
  <c r="I1366"/>
  <c r="I1367"/>
  <c r="I1368"/>
  <c r="I1369"/>
  <c r="I1370"/>
  <c r="I1360"/>
  <c r="I1371"/>
  <c r="I1372"/>
  <c r="I1373"/>
  <c r="I1374"/>
  <c r="I1375"/>
  <c r="I1385"/>
  <c r="I1386"/>
  <c r="I1387"/>
  <c r="I1409"/>
  <c r="I1410"/>
  <c r="I1411"/>
  <c r="I1412"/>
  <c r="I1413"/>
  <c r="I1414"/>
  <c r="I1415"/>
  <c r="I1416"/>
  <c r="I1417"/>
  <c r="I1418"/>
  <c r="I1419"/>
  <c r="I1420"/>
  <c r="I1421"/>
  <c r="I1422"/>
  <c r="I1423"/>
  <c r="I1383"/>
  <c r="I1424"/>
  <c r="I1382"/>
  <c r="I1381"/>
  <c r="I1425"/>
  <c r="I1426"/>
  <c r="I1427"/>
  <c r="I1428"/>
  <c r="I1429"/>
  <c r="I1380"/>
  <c r="I1378"/>
  <c r="I1379"/>
  <c r="I1376"/>
  <c r="I1377"/>
  <c r="I1430"/>
  <c r="I1431"/>
  <c r="I1432"/>
  <c r="I1433"/>
  <c r="I1434"/>
  <c r="I1435"/>
  <c r="I1436"/>
  <c r="I1437"/>
  <c r="I1438"/>
  <c r="I1439"/>
  <c r="I1440"/>
  <c r="I1441"/>
  <c r="I1442"/>
  <c r="I1443"/>
  <c r="I1444"/>
  <c r="I1445"/>
  <c r="I1459"/>
  <c r="I1460"/>
  <c r="I1461"/>
  <c r="I1462"/>
  <c r="I1463"/>
  <c r="I1464"/>
  <c r="I1447"/>
  <c r="I1446"/>
  <c r="I1465"/>
  <c r="I1466"/>
  <c r="I1467"/>
  <c r="I1482"/>
  <c r="I1483"/>
  <c r="I1476"/>
  <c r="I1508"/>
  <c r="I1509"/>
  <c r="I1510"/>
  <c r="I1511"/>
  <c r="I1512"/>
  <c r="I1477"/>
  <c r="I1474"/>
  <c r="I1513"/>
  <c r="I1514"/>
  <c r="I1515"/>
  <c r="I1516"/>
  <c r="I1517"/>
  <c r="I1518"/>
  <c r="I1519"/>
  <c r="I1475"/>
  <c r="I1520"/>
  <c r="I1521"/>
  <c r="I1473"/>
  <c r="I1522"/>
  <c r="I1523"/>
  <c r="I1524"/>
  <c r="I1525"/>
  <c r="I1526"/>
  <c r="I1527"/>
  <c r="I1528"/>
  <c r="I1472"/>
  <c r="I1529"/>
  <c r="I1470"/>
  <c r="I1471"/>
  <c r="I1530"/>
  <c r="I1531"/>
  <c r="I1532"/>
  <c r="I1533"/>
  <c r="I1534"/>
  <c r="I1535"/>
  <c r="I1469"/>
  <c r="I1536"/>
  <c r="I1547"/>
  <c r="I1564"/>
  <c r="I1546"/>
  <c r="I1545"/>
  <c r="I1565"/>
  <c r="I1566"/>
  <c r="I1567"/>
  <c r="I1544"/>
  <c r="I1572"/>
  <c r="I1613"/>
  <c r="I1614"/>
  <c r="I1615"/>
  <c r="I1616"/>
  <c r="I1617"/>
  <c r="I1618"/>
  <c r="I1619"/>
  <c r="I1620"/>
  <c r="I1621"/>
  <c r="I1622"/>
  <c r="I1623"/>
  <c r="I1624"/>
  <c r="I1625"/>
  <c r="I1626"/>
  <c r="I1573"/>
  <c r="I1628"/>
  <c r="I1629"/>
  <c r="I1630"/>
  <c r="I1631"/>
  <c r="I1632"/>
  <c r="I1633"/>
  <c r="I1634"/>
  <c r="I1635"/>
  <c r="I1636"/>
  <c r="I1570"/>
  <c r="I1638"/>
  <c r="I1639"/>
  <c r="I1640"/>
  <c r="I1641"/>
  <c r="I1571"/>
  <c r="I1643"/>
  <c r="I1644"/>
  <c r="I1645"/>
  <c r="I1569"/>
  <c r="I1647"/>
  <c r="J10" i="3"/>
  <c r="J9"/>
  <c r="J8"/>
  <c r="K11"/>
  <c r="K10"/>
  <c r="K9"/>
  <c r="K8"/>
  <c r="K7"/>
  <c r="J7"/>
  <c r="K405"/>
  <c r="J11" s="1"/>
  <c r="J405"/>
  <c r="I405"/>
  <c r="H405"/>
  <c r="F405"/>
  <c r="D405"/>
  <c r="B405"/>
  <c r="E405"/>
  <c r="G405"/>
  <c r="G8"/>
  <c r="I8"/>
  <c r="G9"/>
  <c r="I9"/>
  <c r="G10"/>
  <c r="I10"/>
  <c r="G11"/>
  <c r="I11" s="1"/>
  <c r="G7"/>
  <c r="I7"/>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16"/>
  <c r="C405"/>
  <c r="Y109" i="2"/>
  <c r="J21"/>
  <c r="W109"/>
  <c r="J20"/>
  <c r="U109"/>
  <c r="J19"/>
  <c r="S109"/>
  <c r="J18"/>
  <c r="Q109"/>
  <c r="J17"/>
  <c r="O109"/>
  <c r="J16"/>
  <c r="M109"/>
  <c r="J15"/>
  <c r="K109"/>
  <c r="J14"/>
  <c r="I109"/>
  <c r="J13"/>
  <c r="G109"/>
  <c r="J12"/>
  <c r="E109"/>
  <c r="J11"/>
  <c r="C109"/>
  <c r="J10"/>
  <c r="AA109"/>
  <c r="J22"/>
  <c r="G9"/>
  <c r="I9"/>
  <c r="G10"/>
  <c r="I10"/>
  <c r="G11"/>
  <c r="I11"/>
  <c r="G12"/>
  <c r="I12"/>
  <c r="G13"/>
  <c r="I13"/>
  <c r="G14"/>
  <c r="I14"/>
  <c r="G15"/>
  <c r="I15"/>
  <c r="G16"/>
  <c r="I16"/>
  <c r="G17"/>
  <c r="I17"/>
  <c r="G18"/>
  <c r="I18"/>
  <c r="G19"/>
  <c r="I19"/>
  <c r="G20"/>
  <c r="I20"/>
  <c r="G21"/>
  <c r="I21"/>
  <c r="G22"/>
  <c r="I22" s="1"/>
  <c r="G8"/>
  <c r="I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D41" i="1"/>
  <c r="E41"/>
  <c r="D43"/>
  <c r="E43"/>
  <c r="D44"/>
  <c r="E44"/>
  <c r="D45"/>
  <c r="E45"/>
  <c r="D46"/>
  <c r="E46"/>
  <c r="D47"/>
  <c r="E47"/>
  <c r="D42"/>
  <c r="E42"/>
  <c r="A42"/>
  <c r="A43"/>
  <c r="A44"/>
  <c r="A45"/>
  <c r="A46"/>
  <c r="A47"/>
  <c r="C41"/>
  <c r="C40"/>
  <c r="C39"/>
  <c r="C38"/>
  <c r="C37"/>
  <c r="C21"/>
  <c r="C20"/>
  <c r="C19"/>
  <c r="C18"/>
  <c r="C17"/>
  <c r="C16"/>
  <c r="C15"/>
  <c r="C14"/>
  <c r="C13"/>
  <c r="C12"/>
  <c r="C11"/>
  <c r="C10"/>
  <c r="C9"/>
  <c r="C8"/>
  <c r="C7"/>
</calcChain>
</file>

<file path=xl/sharedStrings.xml><?xml version="1.0" encoding="utf-8"?>
<sst xmlns="http://schemas.openxmlformats.org/spreadsheetml/2006/main" count="10892" uniqueCount="2658">
  <si>
    <t>year</t>
  </si>
  <si>
    <t>Top 1%</t>
  </si>
  <si>
    <t>Bottom 99%</t>
  </si>
  <si>
    <t>Data updated for previous years' editions of Global Wealth Databook</t>
  </si>
  <si>
    <t>Global wealth share</t>
  </si>
  <si>
    <t>TRENDS</t>
  </si>
  <si>
    <t>m</t>
  </si>
  <si>
    <t>c</t>
  </si>
  <si>
    <t>R2</t>
  </si>
  <si>
    <t>2000-2014</t>
  </si>
  <si>
    <t>2000-2009</t>
  </si>
  <si>
    <t>2010-2014</t>
  </si>
  <si>
    <t>Projections top1%</t>
  </si>
  <si>
    <t>Projections Bottom 99%</t>
  </si>
  <si>
    <t>OLS</t>
  </si>
  <si>
    <t>Using 2010-2014 trend</t>
  </si>
  <si>
    <t>Forbes 80 Richest</t>
  </si>
  <si>
    <t>Bill Gates</t>
  </si>
  <si>
    <t>Warren Buffett</t>
  </si>
  <si>
    <t>Paul Allen</t>
  </si>
  <si>
    <t>Larry Ellison</t>
  </si>
  <si>
    <t>Jim Walton</t>
  </si>
  <si>
    <t>John Walton</t>
  </si>
  <si>
    <t>Alice Walton</t>
  </si>
  <si>
    <t>S. Robson Walton</t>
  </si>
  <si>
    <t>Helen Walton</t>
  </si>
  <si>
    <t>Prince Alwaleed Bin Talal Alsaud</t>
  </si>
  <si>
    <t>Johanna Quandt</t>
  </si>
  <si>
    <t>Liliane Bettencourt &amp; family</t>
  </si>
  <si>
    <t>Kenneth Thomson &amp; family</t>
  </si>
  <si>
    <t>Steve Ballmer</t>
  </si>
  <si>
    <t>Ingvar Kamprad &amp; family</t>
  </si>
  <si>
    <t>Carlos Slim Helu &amp; family</t>
  </si>
  <si>
    <t>Michael Dell</t>
  </si>
  <si>
    <t>Birgit Rausing &amp; family</t>
  </si>
  <si>
    <t>John Kluge</t>
  </si>
  <si>
    <t>Barbara Cox Anthony</t>
  </si>
  <si>
    <t>Anne Cox Chambers</t>
  </si>
  <si>
    <t>Li Ka-shing</t>
  </si>
  <si>
    <t>Thomas &amp; Raymond Kwok &amp; family</t>
  </si>
  <si>
    <t>Amancio Ortega</t>
  </si>
  <si>
    <t>Forrest Mars Jr</t>
  </si>
  <si>
    <t>Jacqueline Mars</t>
  </si>
  <si>
    <t>John Mars</t>
  </si>
  <si>
    <t>Abigail Johnson</t>
  </si>
  <si>
    <t>Nobutada Saji</t>
  </si>
  <si>
    <t>Ernesto Bertarelli &amp; family</t>
  </si>
  <si>
    <t>Sumner Redstone</t>
  </si>
  <si>
    <t>Hans Rausing</t>
  </si>
  <si>
    <t>Suliman Olayan &amp; family</t>
  </si>
  <si>
    <t>Silvio Berlusconi &amp; family</t>
  </si>
  <si>
    <t>Bernard Arnault &amp; family</t>
  </si>
  <si>
    <t>George Soros</t>
  </si>
  <si>
    <t>Gerald Cavendish Grosvenor &amp; family</t>
  </si>
  <si>
    <t>Leonardo Del Vecchio</t>
  </si>
  <si>
    <t>Michael Otto &amp; family</t>
  </si>
  <si>
    <t>Azim Premji</t>
  </si>
  <si>
    <t>Charles Ergen</t>
  </si>
  <si>
    <t>Gordon Moore</t>
  </si>
  <si>
    <t>Kirk Kerkorian</t>
  </si>
  <si>
    <t>Nasser Al-Kharafi &amp; family</t>
  </si>
  <si>
    <t>Phil Knight</t>
  </si>
  <si>
    <t>Rupert Murdoch &amp; family</t>
  </si>
  <si>
    <t>Curt Engelhorn</t>
  </si>
  <si>
    <t>Stefan Persson</t>
  </si>
  <si>
    <t>Friedrich Flick Jr</t>
  </si>
  <si>
    <t>Eli Broad</t>
  </si>
  <si>
    <t>Lee Shau Kee</t>
  </si>
  <si>
    <t>Yasuo Takei &amp; family</t>
  </si>
  <si>
    <t>Philip Anschutz</t>
  </si>
  <si>
    <t>Gustavo Cisneros &amp; family</t>
  </si>
  <si>
    <t>Walter Haefner</t>
  </si>
  <si>
    <t>Carl Icahn</t>
  </si>
  <si>
    <t>Donald Newhouse</t>
  </si>
  <si>
    <t>Samuel Newhouse Jr</t>
  </si>
  <si>
    <t>Robert Pritzker</t>
  </si>
  <si>
    <t>Thomas Pritzker</t>
  </si>
  <si>
    <t>Luciano Benetton</t>
  </si>
  <si>
    <t>Serge Dassault &amp; family</t>
  </si>
  <si>
    <t>James Goodnight</t>
  </si>
  <si>
    <t>Pierre Landolt family</t>
  </si>
  <si>
    <t>August von Finck</t>
  </si>
  <si>
    <t>Alfred Lerner</t>
  </si>
  <si>
    <t>Pierre Omidyar</t>
  </si>
  <si>
    <t>Tsai Wan Lin &amp; family</t>
  </si>
  <si>
    <t>Samuel Johnson</t>
  </si>
  <si>
    <t>Madeleine Schickedanz</t>
  </si>
  <si>
    <t>Michael Bloomberg</t>
  </si>
  <si>
    <t>Marvin Davis</t>
  </si>
  <si>
    <t>Lorenzo Mendoza &amp; family</t>
  </si>
  <si>
    <t>Hasso Plattner</t>
  </si>
  <si>
    <t>Charlene de Carvalho-Heineken</t>
  </si>
  <si>
    <t>Rolf Gerling</t>
  </si>
  <si>
    <t>Edward Johnson III</t>
  </si>
  <si>
    <t>Reinhard Mohn &amp; family</t>
  </si>
  <si>
    <t>David Sainsbury</t>
  </si>
  <si>
    <t>Mikhail Khodorkovsky</t>
  </si>
  <si>
    <t>Khaled, Hayat, Hutham, Lubna &amp;#38; Olayan</t>
  </si>
  <si>
    <t>Galen Weston &amp; family</t>
  </si>
  <si>
    <t>Ty Warner</t>
  </si>
  <si>
    <t>Roman Abramovich</t>
  </si>
  <si>
    <t>Rudolf August Oetker &amp; family</t>
  </si>
  <si>
    <t>Susanne Klatten</t>
  </si>
  <si>
    <t>Gerard Wertheimer</t>
  </si>
  <si>
    <t>Mikhail Fridman</t>
  </si>
  <si>
    <t>Stefan Quandt</t>
  </si>
  <si>
    <t>Eitaro Itoyama</t>
  </si>
  <si>
    <t>Fukuzo Iwasaki</t>
  </si>
  <si>
    <t>Karl-Heinz Kipp</t>
  </si>
  <si>
    <t>Akira Mori &amp; family</t>
  </si>
  <si>
    <t>Donald Bren</t>
  </si>
  <si>
    <t>Charles Koch</t>
  </si>
  <si>
    <t>Albrecht</t>
  </si>
  <si>
    <t>Karl Albrecht</t>
  </si>
  <si>
    <t>Theo Albrecht</t>
  </si>
  <si>
    <t>Lakshmi Mittal</t>
  </si>
  <si>
    <t>Sheldon Adelson</t>
  </si>
  <si>
    <t>Michele Ferrero &amp; family</t>
  </si>
  <si>
    <t>Spiro Latsis &amp; family</t>
  </si>
  <si>
    <t>Sergey Brin</t>
  </si>
  <si>
    <t>Larry Page</t>
  </si>
  <si>
    <t>Reinhold Wuerth</t>
  </si>
  <si>
    <t>Mukesh Ambani</t>
  </si>
  <si>
    <t>Vladimir Lisin</t>
  </si>
  <si>
    <t>Adolf Merckle</t>
  </si>
  <si>
    <t>Micky Arison</t>
  </si>
  <si>
    <t>Philip &amp; Cristina Green</t>
  </si>
  <si>
    <t>Georg Schaeffler</t>
  </si>
  <si>
    <t>Nicky Oppenheimer &amp; family</t>
  </si>
  <si>
    <t>Francois Pinault &amp; family</t>
  </si>
  <si>
    <t>Sulaiman Al Rajhi &amp; family</t>
  </si>
  <si>
    <t>Christy Walton &amp; family</t>
  </si>
  <si>
    <t>David Koch</t>
  </si>
  <si>
    <t>Vagit Alekperov</t>
  </si>
  <si>
    <t>Viktor Vekselberg</t>
  </si>
  <si>
    <t>Oleg Deripaska</t>
  </si>
  <si>
    <t>Alexey Mordashov</t>
  </si>
  <si>
    <t>Joseph &amp;#38; Moise Safra</t>
  </si>
  <si>
    <t>Suleiman Kerimov</t>
  </si>
  <si>
    <t>Mohammed Al Amoudi</t>
  </si>
  <si>
    <t>Abdul Aziz Al Ghurair &amp; family</t>
  </si>
  <si>
    <t>David Thomson &amp; family</t>
  </si>
  <si>
    <t>Anil Ambani</t>
  </si>
  <si>
    <t>Jack Taylor &amp; family</t>
  </si>
  <si>
    <t>Vladimir Potanin</t>
  </si>
  <si>
    <t>Mikhail Prokhorov</t>
  </si>
  <si>
    <t>Kushal Pal Singh</t>
  </si>
  <si>
    <t>Shashi &amp; Ravi Ruia</t>
  </si>
  <si>
    <t>German Khan</t>
  </si>
  <si>
    <t>Dmitry Rybolovlev</t>
  </si>
  <si>
    <t>Naguib Sawiris</t>
  </si>
  <si>
    <t>Iskander Makhmudov</t>
  </si>
  <si>
    <t>Sunil Mittal &amp; family</t>
  </si>
  <si>
    <t>Alexander Abramov</t>
  </si>
  <si>
    <t>George Kaiser</t>
  </si>
  <si>
    <t>Nassef Sawiris</t>
  </si>
  <si>
    <t>Alexei Kuzmichev</t>
  </si>
  <si>
    <t>Viktor Rashnikov</t>
  </si>
  <si>
    <t>Kumar Birla</t>
  </si>
  <si>
    <t>Antonio Ermirio de Moraes</t>
  </si>
  <si>
    <t>Iris Fontbona &amp; family</t>
  </si>
  <si>
    <t>Ronald Perelman</t>
  </si>
  <si>
    <t>James Simons</t>
  </si>
  <si>
    <t>Eike Batista</t>
  </si>
  <si>
    <t>Mohamed Bin Issa Al Jaber</t>
  </si>
  <si>
    <t>Maan Al-Sanea</t>
  </si>
  <si>
    <t>Ananda Krishnan</t>
  </si>
  <si>
    <t>Robert Kuok</t>
  </si>
  <si>
    <t>Joseph Safra</t>
  </si>
  <si>
    <t>Jeff Bezos</t>
  </si>
  <si>
    <t>Petr Kellner</t>
  </si>
  <si>
    <t>John Paulson</t>
  </si>
  <si>
    <t>Tadashi Yanai &amp; family</t>
  </si>
  <si>
    <t>Savitri Jindal &amp; family</t>
  </si>
  <si>
    <t>Jorge Paulo Lemann</t>
  </si>
  <si>
    <t>Ricardo Salinas Pliego &amp; family</t>
  </si>
  <si>
    <t>German Larrea Mota Velasco &amp; family</t>
  </si>
  <si>
    <t>Dan Duncan</t>
  </si>
  <si>
    <t>Alisher Usmanov</t>
  </si>
  <si>
    <t>Rinat Akhmetov</t>
  </si>
  <si>
    <t>Theo Albrecht Jr &amp; family</t>
  </si>
  <si>
    <t>Aliko Dangote</t>
  </si>
  <si>
    <t>Mark Zuckerberg</t>
  </si>
  <si>
    <t>Alberto Bailleres Gonzalez &amp; family</t>
  </si>
  <si>
    <t>John Fredriksen</t>
  </si>
  <si>
    <t>Horst Paulmann &amp; family</t>
  </si>
  <si>
    <t>Luis Carlos Sarmiento</t>
  </si>
  <si>
    <t>Eliodoro Matte</t>
  </si>
  <si>
    <t>Sammy Ofer &amp; family</t>
  </si>
  <si>
    <t>Len Blavatnik</t>
  </si>
  <si>
    <t>Gina Rinehart</t>
  </si>
  <si>
    <t>Cheng Yu-tung</t>
  </si>
  <si>
    <t>Leonid Mikhelson</t>
  </si>
  <si>
    <t>Harold Hamm</t>
  </si>
  <si>
    <t>Dieter Schwarz</t>
  </si>
  <si>
    <t>Andrey Melnichenko</t>
  </si>
  <si>
    <t>Dhanin Chearavanont &amp; family</t>
  </si>
  <si>
    <t>Gennady Timchenko</t>
  </si>
  <si>
    <t>Henry Sy &amp; family</t>
  </si>
  <si>
    <t>Lee Kun-Hee</t>
  </si>
  <si>
    <t>Ray Dalio</t>
  </si>
  <si>
    <t>Miuccia Prada</t>
  </si>
  <si>
    <t>Lui Che Woo</t>
  </si>
  <si>
    <t>Masayoshi Son</t>
  </si>
  <si>
    <t>Wang Jianlin</t>
  </si>
  <si>
    <t>Laurene Powell Jobs &amp; family</t>
  </si>
  <si>
    <t>Ma Huateng</t>
  </si>
  <si>
    <t>John Abele</t>
  </si>
  <si>
    <t>Vladimir Yevtushenkov</t>
  </si>
  <si>
    <t>Rafael del Pino family</t>
  </si>
  <si>
    <t>Name</t>
  </si>
  <si>
    <t>All data in blue from Credit Suisse 2014 Global Wealth Databook</t>
  </si>
  <si>
    <t>All other data, Oxfam calculations</t>
  </si>
  <si>
    <t>All data in yellow, data from Forbes</t>
  </si>
  <si>
    <t>Bottom 10%</t>
  </si>
  <si>
    <t>10-20%</t>
  </si>
  <si>
    <t>20-30%</t>
  </si>
  <si>
    <t>30-40%</t>
  </si>
  <si>
    <t>40-50%</t>
  </si>
  <si>
    <t>Bottom 50%</t>
  </si>
  <si>
    <t>Total Global Wealth ($bil)</t>
  </si>
  <si>
    <t>Wealth of bottom 50% ($bil)</t>
  </si>
  <si>
    <t>All data in blue Credit Suisse Global Wealth databook</t>
  </si>
  <si>
    <t>All other data Oxfam calculations</t>
  </si>
  <si>
    <t>David &amp; Simon Reuben</t>
  </si>
  <si>
    <t>Zong Qinghou</t>
  </si>
  <si>
    <t>Klaus-Michael Kuehne</t>
  </si>
  <si>
    <t>Anil Agarwal</t>
  </si>
  <si>
    <t>Steve Cohen</t>
  </si>
  <si>
    <t>Igor Zyuzin</t>
  </si>
  <si>
    <t>Eric Schmidt</t>
  </si>
  <si>
    <t>Hansjoerg Wyss</t>
  </si>
  <si>
    <t>Antonia Johnson</t>
  </si>
  <si>
    <t>Julio Mario Santo Domingo</t>
  </si>
  <si>
    <t>Saleh Al Rajhi</t>
  </si>
  <si>
    <t>Pallonji Mistry</t>
  </si>
  <si>
    <t>Joseph Lau</t>
  </si>
  <si>
    <t>Dorothea Steinbruch</t>
  </si>
  <si>
    <t>Leonid Fedun</t>
  </si>
  <si>
    <t>Terry Gou</t>
  </si>
  <si>
    <t>Steve Jobs</t>
  </si>
  <si>
    <t>John Menard Jr</t>
  </si>
  <si>
    <t>Kunio Busujima &amp; family</t>
  </si>
  <si>
    <t>Giorgio Armani</t>
  </si>
  <si>
    <t>Graeme Hart</t>
  </si>
  <si>
    <t>Ira Rennert</t>
  </si>
  <si>
    <t>Adi Godrej &amp; family</t>
  </si>
  <si>
    <t>Michael Kadoorie &amp; family</t>
  </si>
  <si>
    <t>Marcel Herrmann Telles</t>
  </si>
  <si>
    <t>Frederik Meijer</t>
  </si>
  <si>
    <t>Jim Kennedy</t>
  </si>
  <si>
    <t>Blair Parry-Okeden</t>
  </si>
  <si>
    <t>David Geffen</t>
  </si>
  <si>
    <t>Liu Yongxing</t>
  </si>
  <si>
    <t>Sergei Popov</t>
  </si>
  <si>
    <t>Patrick Soon-Shiong</t>
  </si>
  <si>
    <t>Tsai Wan-Tsai &amp; family</t>
  </si>
  <si>
    <t>Gautam Adani</t>
  </si>
  <si>
    <t>Isak Andic &amp; family</t>
  </si>
  <si>
    <t>Bidzina Ivanishvili</t>
  </si>
  <si>
    <t>Hiroshi Mikitani</t>
  </si>
  <si>
    <t>Charles Schwab</t>
  </si>
  <si>
    <t>Stephen Schwarzman</t>
  </si>
  <si>
    <t>Jean-Claude Decaux &amp; family</t>
  </si>
  <si>
    <t>Ralph Lauren</t>
  </si>
  <si>
    <t>Dilip Shanghvi</t>
  </si>
  <si>
    <t>Robert Bass</t>
  </si>
  <si>
    <t>Erivan Haub &amp; family</t>
  </si>
  <si>
    <t>Pauline MacMillan Keinath</t>
  </si>
  <si>
    <t>Cargill MacMillan Jr</t>
  </si>
  <si>
    <t>Whitney MacMillan</t>
  </si>
  <si>
    <t>Marion MacMillan Pictet</t>
  </si>
  <si>
    <t>Andrew Beal</t>
  </si>
  <si>
    <t>William Cook</t>
  </si>
  <si>
    <t>Richard DeVos</t>
  </si>
  <si>
    <t>Carlos Alberto Sicupira</t>
  </si>
  <si>
    <t>Harold Simmons</t>
  </si>
  <si>
    <t>Zhang Jindong</t>
  </si>
  <si>
    <t>Robert Rowling</t>
  </si>
  <si>
    <t>Elizabeth Mohn &amp; family</t>
  </si>
  <si>
    <t>Lee Shin Cheng</t>
  </si>
  <si>
    <t>Wang Chuanfu</t>
  </si>
  <si>
    <t>Karl Wlaschek</t>
  </si>
  <si>
    <t>Heinz-Horst Deichmann &amp; family</t>
  </si>
  <si>
    <t>Thomas Schmidheiny</t>
  </si>
  <si>
    <t>Tsai Eng-Meng</t>
  </si>
  <si>
    <t>Peter Woo &amp; family</t>
  </si>
  <si>
    <t>Aloysio de Andrade Faria</t>
  </si>
  <si>
    <t>Hiroshi Yamauchi</t>
  </si>
  <si>
    <t>Henry Kravis</t>
  </si>
  <si>
    <t>Shiv Nadar</t>
  </si>
  <si>
    <t>Dennis Washington</t>
  </si>
  <si>
    <t>Lester Crown &amp; family</t>
  </si>
  <si>
    <t>Andrew Forrest</t>
  </si>
  <si>
    <t>Dietrich Mateschitz</t>
  </si>
  <si>
    <t>Chaleo Yoovidhya</t>
  </si>
  <si>
    <t>Americo Amorim</t>
  </si>
  <si>
    <t>James Irving</t>
  </si>
  <si>
    <t>Leonard Lauder</t>
  </si>
  <si>
    <t>Alain Merieux &amp; family</t>
  </si>
  <si>
    <t>Charles Butt &amp; family</t>
  </si>
  <si>
    <t>Richard LeFrak &amp; family</t>
  </si>
  <si>
    <t>Daniel Ziff</t>
  </si>
  <si>
    <t>Dirk Ziff</t>
  </si>
  <si>
    <t>Robert Ziff</t>
  </si>
  <si>
    <t>Jeronimo Arango &amp; family</t>
  </si>
  <si>
    <t>John Arnold</t>
  </si>
  <si>
    <t>Richard Branson</t>
  </si>
  <si>
    <t>John Paul DeJoria</t>
  </si>
  <si>
    <t>Bernard Ecclestone &amp; family</t>
  </si>
  <si>
    <t>Hui Ka Yan</t>
  </si>
  <si>
    <t>Charles Johnson</t>
  </si>
  <si>
    <t>Jim Pattison</t>
  </si>
  <si>
    <t>Paul Desmarais</t>
  </si>
  <si>
    <t>Nicolas Hayek</t>
  </si>
  <si>
    <t>Robert Holding</t>
  </si>
  <si>
    <t>B. Wayne Hughes</t>
  </si>
  <si>
    <t>Wu Yajun &amp; family</t>
  </si>
  <si>
    <t>Michael Herz</t>
  </si>
  <si>
    <t>Wolfgang Herz</t>
  </si>
  <si>
    <t>Rupert Johnson Jr</t>
  </si>
  <si>
    <t>Paul Milstein &amp; family</t>
  </si>
  <si>
    <t>George Roberts</t>
  </si>
  <si>
    <t>Bernard (Barry) Sherman</t>
  </si>
  <si>
    <t>Andreas Struengmann</t>
  </si>
  <si>
    <t>Thomas Struengmann</t>
  </si>
  <si>
    <t>Sam Zell</t>
  </si>
  <si>
    <t>Vladimir Kim</t>
  </si>
  <si>
    <t>Hermann Schnabel</t>
  </si>
  <si>
    <t>Chung Mong-Koo</t>
  </si>
  <si>
    <t>Pyotr Aven</t>
  </si>
  <si>
    <t>Otto Beisheim</t>
  </si>
  <si>
    <t>Richard Kinder</t>
  </si>
  <si>
    <t>Liang Wengen</t>
  </si>
  <si>
    <t>Frank Lowy</t>
  </si>
  <si>
    <t>Arnon Milchan</t>
  </si>
  <si>
    <t>Leonard Stern</t>
  </si>
  <si>
    <t>Michael Hartono</t>
  </si>
  <si>
    <t>R. Budi Hartono</t>
  </si>
  <si>
    <t>Kjeld Kirk Kristiansen</t>
  </si>
  <si>
    <t>Kuok Khoon Hong</t>
  </si>
  <si>
    <t>Wee Cho Yaw</t>
  </si>
  <si>
    <t>James Packer</t>
  </si>
  <si>
    <t>Michael &amp; Rainer Schmidt-Ruthenbeck</t>
  </si>
  <si>
    <t>Ray Dolby</t>
  </si>
  <si>
    <t>William Fung</t>
  </si>
  <si>
    <t>Stein Erik Hagen &amp; family</t>
  </si>
  <si>
    <t>Bruce Kovner</t>
  </si>
  <si>
    <t>Robin Li</t>
  </si>
  <si>
    <t>Rosalia Mera</t>
  </si>
  <si>
    <t>Denis O'Brien</t>
  </si>
  <si>
    <t>David Tepper</t>
  </si>
  <si>
    <t>Stef Wertheimer &amp; family</t>
  </si>
  <si>
    <t>Aloys Wobben</t>
  </si>
  <si>
    <t>Martin &amp; Olivier Bouygues</t>
  </si>
  <si>
    <t>Shari Arison</t>
  </si>
  <si>
    <t>Quek Leng Chan</t>
  </si>
  <si>
    <t>Yang Huiyan</t>
  </si>
  <si>
    <t>Bernard Broermann</t>
  </si>
  <si>
    <t>Chen Fashu</t>
  </si>
  <si>
    <t>Stephen Ross</t>
  </si>
  <si>
    <t>John Sall</t>
  </si>
  <si>
    <t>Teh Hong Piow</t>
  </si>
  <si>
    <t>Patokh Chodiev</t>
  </si>
  <si>
    <t>Victor Fung</t>
  </si>
  <si>
    <t>He Xiangjian</t>
  </si>
  <si>
    <t>Hui Wing Mau</t>
  </si>
  <si>
    <t>Alijan Ibragimov</t>
  </si>
  <si>
    <t>Alexander Machkevich</t>
  </si>
  <si>
    <t>Daniel Och</t>
  </si>
  <si>
    <t>H. Ross Perot Sr</t>
  </si>
  <si>
    <t>Haim Saban</t>
  </si>
  <si>
    <t>Ann Walton Kroenke</t>
  </si>
  <si>
    <t>Malvinder &amp; Shivinder Singh</t>
  </si>
  <si>
    <t>Ron Burkle</t>
  </si>
  <si>
    <t>Chen Din Hwa</t>
  </si>
  <si>
    <t>Frits Goldschmeding</t>
  </si>
  <si>
    <t>Paul Tudor Jones II</t>
  </si>
  <si>
    <t>Liu Zhongtian &amp; family</t>
  </si>
  <si>
    <t>G. M. Rao</t>
  </si>
  <si>
    <t>Anton Schlecker</t>
  </si>
  <si>
    <t>Nikolai Tsvetkov</t>
  </si>
  <si>
    <t>Richard Chandler</t>
  </si>
  <si>
    <t>Heidi Horten</t>
  </si>
  <si>
    <t>Lu Xiangyang</t>
  </si>
  <si>
    <t>Patrick McGovern</t>
  </si>
  <si>
    <t>Victor Pinchuk</t>
  </si>
  <si>
    <t>Onsi Sawiris</t>
  </si>
  <si>
    <t>Takemitsu Takizaki</t>
  </si>
  <si>
    <t>Zhou Chengjian</t>
  </si>
  <si>
    <t>Abilio dos Santos Diniz</t>
  </si>
  <si>
    <t>Ray Lee Hunt</t>
  </si>
  <si>
    <t>Peter Kellogg</t>
  </si>
  <si>
    <t>William Koch</t>
  </si>
  <si>
    <t>Herbert Kohler Jr &amp; family</t>
  </si>
  <si>
    <t>Donald Schneider</t>
  </si>
  <si>
    <t>Riley Bechtel</t>
  </si>
  <si>
    <t>Stephen Bechtel Jr</t>
  </si>
  <si>
    <t>Barbara Piasecka Johnson</t>
  </si>
  <si>
    <t>Liselott Persson</t>
  </si>
  <si>
    <t>Bahaa Hariri</t>
  </si>
  <si>
    <t>Thomas Frist Jr &amp; family</t>
  </si>
  <si>
    <t>David Green</t>
  </si>
  <si>
    <t>James Jannard</t>
  </si>
  <si>
    <t>Uday Kotak</t>
  </si>
  <si>
    <t>Edward Lampert</t>
  </si>
  <si>
    <t>Ted Lerner</t>
  </si>
  <si>
    <t>Joe Lewis</t>
  </si>
  <si>
    <t>George Lucas</t>
  </si>
  <si>
    <t>Husnu Ozyegin</t>
  </si>
  <si>
    <t>Martua Sitorus</t>
  </si>
  <si>
    <t>Steven Spielberg</t>
  </si>
  <si>
    <t>Warren Stephens</t>
  </si>
  <si>
    <t>Harry Triguboff</t>
  </si>
  <si>
    <t>Charles Cadogan &amp; family</t>
  </si>
  <si>
    <t>Elena Baturina</t>
  </si>
  <si>
    <t>Sergei Galitsky</t>
  </si>
  <si>
    <t>Mehmet Emin Karamehmet</t>
  </si>
  <si>
    <t>Stanley Kroenke</t>
  </si>
  <si>
    <t>Barry Lam</t>
  </si>
  <si>
    <t>Kalanithi Maran</t>
  </si>
  <si>
    <t>Dmitry Pumpyansky</t>
  </si>
  <si>
    <t>Richard Schulze</t>
  </si>
  <si>
    <t>Charoen Sirivadhanabhakdi</t>
  </si>
  <si>
    <t>John A. Sobrato &amp; family</t>
  </si>
  <si>
    <t>Otto Happel</t>
  </si>
  <si>
    <t>Stephan Schmidheiny</t>
  </si>
  <si>
    <t>Indu Jain</t>
  </si>
  <si>
    <t>Subhash Chandra</t>
  </si>
  <si>
    <t>Stanley Druckenmiller</t>
  </si>
  <si>
    <t>Alexander Frolov</t>
  </si>
  <si>
    <t>Micky Jagtiani</t>
  </si>
  <si>
    <t>Sergio Mantegazza</t>
  </si>
  <si>
    <t>Roger Wang</t>
  </si>
  <si>
    <t>Nancy Walton Laurie</t>
  </si>
  <si>
    <t>Joan Tisch</t>
  </si>
  <si>
    <t>Heinz Hermann Thiele &amp; family</t>
  </si>
  <si>
    <t>Steven Udvar-Hazy</t>
  </si>
  <si>
    <t>Ronald Lauder</t>
  </si>
  <si>
    <t>Charles Dolan &amp; family</t>
  </si>
  <si>
    <t>Albert Frere</t>
  </si>
  <si>
    <t>Saleh Kamel</t>
  </si>
  <si>
    <t>Mitchell Rales</t>
  </si>
  <si>
    <t>Steven Rales</t>
  </si>
  <si>
    <t>Sarik Tara</t>
  </si>
  <si>
    <t>Edgar Bronfman Sr</t>
  </si>
  <si>
    <t>Hubert Burda</t>
  </si>
  <si>
    <t>W. Barron Hilton</t>
  </si>
  <si>
    <t>Friede Springer</t>
  </si>
  <si>
    <t>David Azrieli &amp; family</t>
  </si>
  <si>
    <t>Leon Black</t>
  </si>
  <si>
    <t>William Conway Jr</t>
  </si>
  <si>
    <t>Daniel D'Aniello</t>
  </si>
  <si>
    <t>Doris Fisher</t>
  </si>
  <si>
    <t>Laurence Graff &amp; family</t>
  </si>
  <si>
    <t>Guy Laliberte</t>
  </si>
  <si>
    <t>James Leprino</t>
  </si>
  <si>
    <t>Liu Yonghao &amp; family</t>
  </si>
  <si>
    <t>Lu Zhiqiang</t>
  </si>
  <si>
    <t>Number of billionaires</t>
  </si>
  <si>
    <t>Cher Wang &amp; Wenchi Chen</t>
  </si>
  <si>
    <t>Beny Steinmetz</t>
  </si>
  <si>
    <t>Alejandro Santo Domingo Davila &amp; family</t>
  </si>
  <si>
    <t>Ivan Glasenberg</t>
  </si>
  <si>
    <t>Mikhail Gutseriev</t>
  </si>
  <si>
    <t>Dirce Navarro De Camargo &amp; family</t>
  </si>
  <si>
    <t>Count</t>
  </si>
  <si>
    <t>Wealth of richest billionaires ($bil)</t>
  </si>
  <si>
    <t>Billionaire</t>
  </si>
  <si>
    <t>Country</t>
  </si>
  <si>
    <t>Habil Khorakiwala</t>
  </si>
  <si>
    <t>Pharma</t>
  </si>
  <si>
    <t>pharmaceuticals</t>
  </si>
  <si>
    <t>India</t>
  </si>
  <si>
    <t>inherited and growing</t>
  </si>
  <si>
    <t>K. Anji Reddy &amp; family</t>
  </si>
  <si>
    <t>self-made</t>
  </si>
  <si>
    <t>Li Zhenjiang</t>
  </si>
  <si>
    <t>pharma</t>
  </si>
  <si>
    <t>China</t>
  </si>
  <si>
    <t>Nezih Barut</t>
  </si>
  <si>
    <t xml:space="preserve">pharmaceutical </t>
  </si>
  <si>
    <t>Turkey</t>
  </si>
  <si>
    <t>Viktor Kharitonin</t>
  </si>
  <si>
    <t>Russia</t>
  </si>
  <si>
    <t>Extractives</t>
  </si>
  <si>
    <t>mining, oil</t>
  </si>
  <si>
    <t>Brazil</t>
  </si>
  <si>
    <t>Finance</t>
  </si>
  <si>
    <t>finance</t>
  </si>
  <si>
    <t>Canada</t>
  </si>
  <si>
    <t>Real Estate</t>
  </si>
  <si>
    <t>real estate, hotels</t>
  </si>
  <si>
    <t>Saudi Arabia</t>
  </si>
  <si>
    <t>Retail</t>
  </si>
  <si>
    <t>Zara</t>
  </si>
  <si>
    <t>Spain</t>
  </si>
  <si>
    <t>Olav Thon</t>
  </si>
  <si>
    <t>real estate</t>
  </si>
  <si>
    <t>Norway</t>
  </si>
  <si>
    <t>Construction</t>
  </si>
  <si>
    <t>construction</t>
  </si>
  <si>
    <t>inherited</t>
  </si>
  <si>
    <t>Juan Cuneo Solari &amp; family</t>
  </si>
  <si>
    <t>retail</t>
  </si>
  <si>
    <t>Chile</t>
  </si>
  <si>
    <t>Teresa Matilde Solari Falabella &amp; family</t>
  </si>
  <si>
    <t>oil, resorts</t>
  </si>
  <si>
    <t>United States</t>
  </si>
  <si>
    <t>Piero Solari Donaggio &amp; family</t>
  </si>
  <si>
    <t>Viktor Nusenkis</t>
  </si>
  <si>
    <t>coal, metallurgy</t>
  </si>
  <si>
    <t>Alberto Benavides &amp; family</t>
  </si>
  <si>
    <t>mining</t>
  </si>
  <si>
    <t>Peru</t>
  </si>
  <si>
    <t>Lucio and Susan Co</t>
  </si>
  <si>
    <t>retailing</t>
  </si>
  <si>
    <t>Philippines</t>
  </si>
  <si>
    <t>George Mitchell</t>
  </si>
  <si>
    <t>oil &amp; gas</t>
  </si>
  <si>
    <t>Mario Brescia Cafferata</t>
  </si>
  <si>
    <t>Robert Friedland</t>
  </si>
  <si>
    <t>Anatoly Skurov</t>
  </si>
  <si>
    <t>coal, fertilisers</t>
  </si>
  <si>
    <t>Djoko Susanto</t>
  </si>
  <si>
    <t>Indonesia</t>
  </si>
  <si>
    <t>Vladimir Gridin &amp; family</t>
  </si>
  <si>
    <t>coal, railway transport</t>
  </si>
  <si>
    <t>Vikas Oberoi</t>
  </si>
  <si>
    <t>Geng Jianming &amp; family</t>
  </si>
  <si>
    <t>Che Jianxin</t>
  </si>
  <si>
    <t>retail, real estate</t>
  </si>
  <si>
    <t>Kenneth Adams Jr</t>
  </si>
  <si>
    <t>oil</t>
  </si>
  <si>
    <t>Kiki Barki</t>
  </si>
  <si>
    <t>coal</t>
  </si>
  <si>
    <t>Mikhail Fedyaev</t>
  </si>
  <si>
    <t>coal, railway transport, machinery</t>
  </si>
  <si>
    <t>Huang Hongyun &amp; family</t>
  </si>
  <si>
    <t>T. Boone Pickens</t>
  </si>
  <si>
    <t>oil &amp; gas, investments</t>
  </si>
  <si>
    <t>Garibaldi Thohir</t>
  </si>
  <si>
    <t>Qi Jinxing</t>
  </si>
  <si>
    <t>Sheng Baijiao</t>
  </si>
  <si>
    <t>retail-apparel/shoe</t>
  </si>
  <si>
    <t>Carl Berg</t>
  </si>
  <si>
    <t>Benny Subianto</t>
  </si>
  <si>
    <t>Wichai Thongthang</t>
  </si>
  <si>
    <t>Thailand</t>
  </si>
  <si>
    <t>Thomas Barrack</t>
  </si>
  <si>
    <t>real estate investments</t>
  </si>
  <si>
    <t>Roberto Civita &amp; family</t>
  </si>
  <si>
    <t>Media</t>
  </si>
  <si>
    <t>publishing, TV</t>
  </si>
  <si>
    <t>Huang Maoru &amp; family</t>
  </si>
  <si>
    <t>Belize</t>
  </si>
  <si>
    <t>Product</t>
  </si>
  <si>
    <t>Johnson &amp; Johnson</t>
  </si>
  <si>
    <t>Nasser Khalili</t>
  </si>
  <si>
    <t>art, real estate</t>
  </si>
  <si>
    <t>United Kingdom</t>
  </si>
  <si>
    <t>Kong Jian Min</t>
  </si>
  <si>
    <t>Alexander Tedja</t>
  </si>
  <si>
    <t>Wang Yiting</t>
  </si>
  <si>
    <t>coal mining</t>
  </si>
  <si>
    <t>Zhang Keqiang</t>
  </si>
  <si>
    <t>Hans Riegel</t>
  </si>
  <si>
    <t>Food</t>
  </si>
  <si>
    <t>candy</t>
  </si>
  <si>
    <t>Germany</t>
  </si>
  <si>
    <t>Telecoms</t>
  </si>
  <si>
    <t>HTC</t>
  </si>
  <si>
    <t>Taiwan</t>
  </si>
  <si>
    <t>Kamil Yazici</t>
  </si>
  <si>
    <t>Drinks</t>
  </si>
  <si>
    <t>beverages, diversified</t>
  </si>
  <si>
    <t>Dolby Laboratories</t>
  </si>
  <si>
    <t>Olivier Courtin-Clarins &amp; family</t>
  </si>
  <si>
    <t>Clarins</t>
  </si>
  <si>
    <t>France</t>
  </si>
  <si>
    <t>Rajan Raheja &amp; family</t>
  </si>
  <si>
    <t>Diversified</t>
  </si>
  <si>
    <t>diversified</t>
  </si>
  <si>
    <t>Tech</t>
  </si>
  <si>
    <t>Nintendo</t>
  </si>
  <si>
    <t>Japan</t>
  </si>
  <si>
    <t>metals</t>
  </si>
  <si>
    <t>steel</t>
  </si>
  <si>
    <t>Thomas Friedkin</t>
  </si>
  <si>
    <t>Cars</t>
  </si>
  <si>
    <t>Toyota distribution</t>
  </si>
  <si>
    <t>Tuncay Ozilhan</t>
  </si>
  <si>
    <t>Michael Chiang</t>
  </si>
  <si>
    <t>electronics</t>
  </si>
  <si>
    <t>Manoj Bhargava</t>
  </si>
  <si>
    <t>energy</t>
  </si>
  <si>
    <t>5-Hour Energy</t>
  </si>
  <si>
    <t>Huang Zelan</t>
  </si>
  <si>
    <t>Zhang Zhixiang</t>
  </si>
  <si>
    <t>Sevket Sabanci</t>
  </si>
  <si>
    <t>Suzan Sabanci Dincer</t>
  </si>
  <si>
    <t>Serra Sabanci</t>
  </si>
  <si>
    <t>Turgay Ciner</t>
  </si>
  <si>
    <t>Juan Gallardo Thurlow</t>
  </si>
  <si>
    <t>beverages</t>
  </si>
  <si>
    <t>Mexico</t>
  </si>
  <si>
    <t>Valentin Gapontsev &amp; family</t>
  </si>
  <si>
    <t>lasers</t>
  </si>
  <si>
    <t>Ali Metin Kazanci</t>
  </si>
  <si>
    <t>Silvio Santos</t>
  </si>
  <si>
    <t>television</t>
  </si>
  <si>
    <t>Graham Weston</t>
  </si>
  <si>
    <t>web hosting</t>
  </si>
  <si>
    <t>Cigdem Sabanci Bilen</t>
  </si>
  <si>
    <t xml:space="preserve">diversified </t>
  </si>
  <si>
    <t>Mustafa Vehbi Koc</t>
  </si>
  <si>
    <t>Sjamsul Nursalim</t>
  </si>
  <si>
    <t>cars</t>
  </si>
  <si>
    <t>tires</t>
  </si>
  <si>
    <t>Antonio Jose Carneiro</t>
  </si>
  <si>
    <t>electricity distribution</t>
  </si>
  <si>
    <t>Mehmet Hattat</t>
  </si>
  <si>
    <t>Hua Bangsong</t>
  </si>
  <si>
    <t>Liu Zaiwang &amp; family</t>
  </si>
  <si>
    <t>Service</t>
  </si>
  <si>
    <t>decoration</t>
  </si>
  <si>
    <t>Roberto Ongpin</t>
  </si>
  <si>
    <t>Nihat Ozdemir</t>
  </si>
  <si>
    <t>Bacaksiz Sezai</t>
  </si>
  <si>
    <t>Rosa Evangelina Marcondes Penido Dalla Vecchia</t>
  </si>
  <si>
    <t>Transport</t>
  </si>
  <si>
    <t>toll roads</t>
  </si>
  <si>
    <t>Mehmet Omer Koc</t>
  </si>
  <si>
    <t>Fu Guangming &amp; family</t>
  </si>
  <si>
    <t>food</t>
  </si>
  <si>
    <t>poultry</t>
  </si>
  <si>
    <t>Kim Jun-Ki</t>
  </si>
  <si>
    <t>conglomerate</t>
  </si>
  <si>
    <t>South Korea</t>
  </si>
  <si>
    <t>Alexander Lutsenko &amp; family</t>
  </si>
  <si>
    <t>agriculture</t>
  </si>
  <si>
    <t>agrobusiness</t>
  </si>
  <si>
    <t>Guilherme Paulus</t>
  </si>
  <si>
    <t>tourism</t>
  </si>
  <si>
    <t>Infrastructure</t>
  </si>
  <si>
    <t>infrastructure</t>
  </si>
  <si>
    <t>Woods Staton</t>
  </si>
  <si>
    <t>McDonald's restaurants</t>
  </si>
  <si>
    <t>Colombia</t>
  </si>
  <si>
    <t>Tang Xiuguo</t>
  </si>
  <si>
    <t>manufacturing</t>
  </si>
  <si>
    <t>Ye Yuanxi &amp; family</t>
  </si>
  <si>
    <t>decorations</t>
  </si>
  <si>
    <t>Cui Zhixiang</t>
  </si>
  <si>
    <t>copper processing</t>
  </si>
  <si>
    <t>Wang Jinshu</t>
  </si>
  <si>
    <t>chemicals</t>
  </si>
  <si>
    <t>chemical production</t>
  </si>
  <si>
    <t>Saban Cemil Kazanci</t>
  </si>
  <si>
    <t>Energy</t>
  </si>
  <si>
    <t>Koo Bon-Sik</t>
  </si>
  <si>
    <t>LG</t>
  </si>
  <si>
    <t>Dilek Sabanci</t>
  </si>
  <si>
    <t>Haci Omer sabanci Holding</t>
  </si>
  <si>
    <t>Sevil Sabanci Sabanci</t>
  </si>
  <si>
    <t>haci Omer sabanci Holding</t>
  </si>
  <si>
    <t>Soegiarto Adikoesoemo</t>
  </si>
  <si>
    <t>Joy Alukkas</t>
  </si>
  <si>
    <t>luxury</t>
  </si>
  <si>
    <t>Jewelry</t>
  </si>
  <si>
    <t>David William Grainger</t>
  </si>
  <si>
    <t>tech</t>
  </si>
  <si>
    <t>electrical and industrial equipment</t>
  </si>
  <si>
    <t>Santosa Handojo</t>
  </si>
  <si>
    <t>Yildirim Ali Koc</t>
  </si>
  <si>
    <t>Esther Koplowitz</t>
  </si>
  <si>
    <t>Chen Jinshi &amp; family</t>
  </si>
  <si>
    <t>construction &amp; real estate</t>
  </si>
  <si>
    <t>Gary Fegel</t>
  </si>
  <si>
    <t>commodities</t>
  </si>
  <si>
    <t>Glencore International</t>
  </si>
  <si>
    <t>Switzerland</t>
  </si>
  <si>
    <t>Mao Zhongwu</t>
  </si>
  <si>
    <t>Marcos Antonio Molina dos Santos</t>
  </si>
  <si>
    <t>food processing</t>
  </si>
  <si>
    <t>Andrey Verevskiy</t>
  </si>
  <si>
    <t>Ukraine</t>
  </si>
  <si>
    <t>Wang Jianyi</t>
  </si>
  <si>
    <t>fiber optic cables</t>
  </si>
  <si>
    <t>Xiang Wenbo</t>
  </si>
  <si>
    <t>Larry Yung</t>
  </si>
  <si>
    <t>Zan Shengda</t>
  </si>
  <si>
    <t>Christopher Chandler</t>
  </si>
  <si>
    <t>investments</t>
  </si>
  <si>
    <t>New Zealand</t>
  </si>
  <si>
    <t>Maxim Nogotkov</t>
  </si>
  <si>
    <t>retail, banking</t>
  </si>
  <si>
    <t>Mehmet Rustu Basaran</t>
  </si>
  <si>
    <t>bank, gas</t>
  </si>
  <si>
    <t>Peter Lewis</t>
  </si>
  <si>
    <t>insurance</t>
  </si>
  <si>
    <t>Microsoft</t>
  </si>
  <si>
    <t>telecom</t>
  </si>
  <si>
    <t>Berkshire Hathaway</t>
  </si>
  <si>
    <t>Oracle</t>
  </si>
  <si>
    <t>Entertainment</t>
  </si>
  <si>
    <t>casinos</t>
  </si>
  <si>
    <t>Wal-Mart</t>
  </si>
  <si>
    <t>L'Oreal</t>
  </si>
  <si>
    <t>H&amp;M</t>
  </si>
  <si>
    <t>Sweden</t>
  </si>
  <si>
    <t>Luxury</t>
  </si>
  <si>
    <t>LVMH</t>
  </si>
  <si>
    <t>Bloomberg LP</t>
  </si>
  <si>
    <t>Google</t>
  </si>
  <si>
    <t>Amazon.com</t>
  </si>
  <si>
    <t>Hong Kong</t>
  </si>
  <si>
    <t>Facebook</t>
  </si>
  <si>
    <t>chocolates</t>
  </si>
  <si>
    <t>Italy</t>
  </si>
  <si>
    <t>cement, sugar, flour</t>
  </si>
  <si>
    <t>Nigeria</t>
  </si>
  <si>
    <t>Aldi</t>
  </si>
  <si>
    <t>leveraged buyouts</t>
  </si>
  <si>
    <t>hedge funds</t>
  </si>
  <si>
    <t>media</t>
  </si>
  <si>
    <t>gaming</t>
  </si>
  <si>
    <t>beer</t>
  </si>
  <si>
    <t>Aldi, Trader Joe's</t>
  </si>
  <si>
    <t>eyeglasses</t>
  </si>
  <si>
    <t>steel, telecom, investments</t>
  </si>
  <si>
    <t>petrochemicals, oil &amp; gas</t>
  </si>
  <si>
    <t>Internet, telecom</t>
  </si>
  <si>
    <t>Nike</t>
  </si>
  <si>
    <t>Australia</t>
  </si>
  <si>
    <t>oil, banking, telecom</t>
  </si>
  <si>
    <t>Dell</t>
  </si>
  <si>
    <t>BMW, pharmaceuticals</t>
  </si>
  <si>
    <t>money management</t>
  </si>
  <si>
    <t>Metals</t>
  </si>
  <si>
    <t>oil, metals</t>
  </si>
  <si>
    <t>steel, transport</t>
  </si>
  <si>
    <t>banking</t>
  </si>
  <si>
    <t>Microsoft, investments</t>
  </si>
  <si>
    <t>gas, chemicals</t>
  </si>
  <si>
    <t>software</t>
  </si>
  <si>
    <t>oil, diversified</t>
  </si>
  <si>
    <t>EchoStar</t>
  </si>
  <si>
    <t>BMW</t>
  </si>
  <si>
    <t>ball bearings</t>
  </si>
  <si>
    <t>Apple, Disney</t>
  </si>
  <si>
    <t>Aviation</t>
  </si>
  <si>
    <t>aviation</t>
  </si>
  <si>
    <t>shipping</t>
  </si>
  <si>
    <t>Cyprus</t>
  </si>
  <si>
    <t>Lukoil</t>
  </si>
  <si>
    <t>News Corp</t>
  </si>
  <si>
    <t>internet</t>
  </si>
  <si>
    <t>Ireland</t>
  </si>
  <si>
    <t>Enterprise Rent-A-Car</t>
  </si>
  <si>
    <t xml:space="preserve">steel, coal </t>
  </si>
  <si>
    <t>technology</t>
  </si>
  <si>
    <t>biotech, investments</t>
  </si>
  <si>
    <t>packaging</t>
  </si>
  <si>
    <t>investments, real estate</t>
  </si>
  <si>
    <t>Malaysia</t>
  </si>
  <si>
    <t>coal, fertilizers</t>
  </si>
  <si>
    <t>telecoms</t>
  </si>
  <si>
    <t>information technology</t>
  </si>
  <si>
    <t>Prada</t>
  </si>
  <si>
    <t>Samsung</t>
  </si>
  <si>
    <t>Robert &amp; Philip Ng</t>
  </si>
  <si>
    <t>Singapore</t>
  </si>
  <si>
    <t>banking, insurance</t>
  </si>
  <si>
    <t>Czech Republic</t>
  </si>
  <si>
    <t>banks, real estate</t>
  </si>
  <si>
    <t>medical devices</t>
  </si>
  <si>
    <t>steel, investments</t>
  </si>
  <si>
    <t>Stefano Pessina</t>
  </si>
  <si>
    <t>drugstores</t>
  </si>
  <si>
    <t>Heineken</t>
  </si>
  <si>
    <t>Netherlands</t>
  </si>
  <si>
    <t>Li Hejun</t>
  </si>
  <si>
    <t>renewable energy</t>
  </si>
  <si>
    <t>Lego</t>
  </si>
  <si>
    <t>Denmark</t>
  </si>
  <si>
    <t>supermarkets</t>
  </si>
  <si>
    <t>Carrie Perrodo &amp; family</t>
  </si>
  <si>
    <t>Inherited</t>
  </si>
  <si>
    <t>Jack Ma</t>
  </si>
  <si>
    <t>private equity</t>
  </si>
  <si>
    <t>Hinduja Brothers</t>
  </si>
  <si>
    <t>oil &amp; gas, banking</t>
  </si>
  <si>
    <t>fashion</t>
  </si>
  <si>
    <t>pipelines</t>
  </si>
  <si>
    <t>online retailing</t>
  </si>
  <si>
    <t>Fidelity</t>
  </si>
  <si>
    <t>Conde Nast</t>
  </si>
  <si>
    <t>Red Bull</t>
  </si>
  <si>
    <t>Austria</t>
  </si>
  <si>
    <t>Jose Roberto Marinho</t>
  </si>
  <si>
    <t>Joao Roberto Marinho</t>
  </si>
  <si>
    <t>Roberto Irineu Marinho</t>
  </si>
  <si>
    <t>Alain Wertheimer</t>
  </si>
  <si>
    <t>Chanel</t>
  </si>
  <si>
    <t>drinks</t>
  </si>
  <si>
    <t>Thomas Peterffy</t>
  </si>
  <si>
    <t>discount brokerage</t>
  </si>
  <si>
    <t>Elaine Marshall &amp; family</t>
  </si>
  <si>
    <t>Agriculture</t>
  </si>
  <si>
    <t>fertilizer</t>
  </si>
  <si>
    <t>Ludwig Merckle</t>
  </si>
  <si>
    <t>Hank &amp; Doug Meijer</t>
  </si>
  <si>
    <t>Elon Musk</t>
  </si>
  <si>
    <t>Tesla Motors</t>
  </si>
  <si>
    <t>retail, media</t>
  </si>
  <si>
    <t>Xavier Niel</t>
  </si>
  <si>
    <t>internet, telecom</t>
  </si>
  <si>
    <t>Andrei Skoch</t>
  </si>
  <si>
    <t>Ebay</t>
  </si>
  <si>
    <t>Margarita Louis-Dreyfus</t>
  </si>
  <si>
    <t>Pierre Castel &amp; family</t>
  </si>
  <si>
    <t>wine</t>
  </si>
  <si>
    <t>Emmanuel Besnier</t>
  </si>
  <si>
    <t>Lactalis</t>
  </si>
  <si>
    <t>David Duffield</t>
  </si>
  <si>
    <t>business software</t>
  </si>
  <si>
    <t>advertising</t>
  </si>
  <si>
    <t>fasteners</t>
  </si>
  <si>
    <t>Jacques Servier</t>
  </si>
  <si>
    <t>Johann Rupert &amp; family</t>
  </si>
  <si>
    <t>luxury goods</t>
  </si>
  <si>
    <t>South Africa</t>
  </si>
  <si>
    <t>banking, tobacco</t>
  </si>
  <si>
    <t>John Malone</t>
  </si>
  <si>
    <t>cable television</t>
  </si>
  <si>
    <t>Klaus Tschira</t>
  </si>
  <si>
    <t>SAP</t>
  </si>
  <si>
    <t>Estee Lauder</t>
  </si>
  <si>
    <t>Vincent Bollore</t>
  </si>
  <si>
    <t>tobacco, banking</t>
  </si>
  <si>
    <t>Augusto &amp; Giorgio Perfetti</t>
  </si>
  <si>
    <t>Johann Graf</t>
  </si>
  <si>
    <t>gambling machines</t>
  </si>
  <si>
    <t>brakes</t>
  </si>
  <si>
    <t>appliances</t>
  </si>
  <si>
    <t>Eyal Ofer</t>
  </si>
  <si>
    <t>real estate, shipping</t>
  </si>
  <si>
    <t>Israel</t>
  </si>
  <si>
    <t>Dietmar Hopp</t>
  </si>
  <si>
    <t>Amway</t>
  </si>
  <si>
    <t>Wei Jianjun &amp; family</t>
  </si>
  <si>
    <t>automobiles</t>
  </si>
  <si>
    <t>Jan Koum</t>
  </si>
  <si>
    <t>WhatsApp</t>
  </si>
  <si>
    <t>Dustin Moskovitz</t>
  </si>
  <si>
    <t>Hyundai motor</t>
  </si>
  <si>
    <t>diamonds</t>
  </si>
  <si>
    <t>Egypt</t>
  </si>
  <si>
    <t>sensors</t>
  </si>
  <si>
    <t>Carnival Cruises</t>
  </si>
  <si>
    <t>aluminum, utilities</t>
  </si>
  <si>
    <t>Pansy Ho</t>
  </si>
  <si>
    <t>Eva Gonda de Rivera &amp; family</t>
  </si>
  <si>
    <t>Patrick Drahi</t>
  </si>
  <si>
    <t>Telecom</t>
  </si>
  <si>
    <t>Gianluigi &amp; Rafaela Aponte</t>
  </si>
  <si>
    <t>plumbing fixtures</t>
  </si>
  <si>
    <t>Dannine Avara</t>
  </si>
  <si>
    <t>Scott Duncan</t>
  </si>
  <si>
    <t>Milane Frantz</t>
  </si>
  <si>
    <t>Randa Williams</t>
  </si>
  <si>
    <t>Paolo &amp; Gianfelice Mario Rocca</t>
  </si>
  <si>
    <t>pipes</t>
  </si>
  <si>
    <t>S. Truett Cathy</t>
  </si>
  <si>
    <t>Chick-fil-A</t>
  </si>
  <si>
    <t>Viacom</t>
  </si>
  <si>
    <t>health care</t>
  </si>
  <si>
    <t>Sandra Ortega Mera &amp; family</t>
  </si>
  <si>
    <t xml:space="preserve">Zara </t>
  </si>
  <si>
    <t>Lucio Tan &amp; family</t>
  </si>
  <si>
    <t>movies, music</t>
  </si>
  <si>
    <t>mining, metals, machinery</t>
  </si>
  <si>
    <t>Chan Laiwa &amp; family</t>
  </si>
  <si>
    <t>Patrizio Bertelli</t>
  </si>
  <si>
    <t>Filaret Galchev</t>
  </si>
  <si>
    <t>construction materials</t>
  </si>
  <si>
    <t>Gayle Cook</t>
  </si>
  <si>
    <t>construction, mining</t>
  </si>
  <si>
    <t>Jin Sook &amp; Do Won Chang</t>
  </si>
  <si>
    <t>Forever 21</t>
  </si>
  <si>
    <t>Leslie Wexner</t>
  </si>
  <si>
    <t>Mango</t>
  </si>
  <si>
    <t>Jorn Rausing</t>
  </si>
  <si>
    <t>Idan Ofer</t>
  </si>
  <si>
    <t>drilling, shipping</t>
  </si>
  <si>
    <t>sports, real estate</t>
  </si>
  <si>
    <t>oil, real estate</t>
  </si>
  <si>
    <t>Arthur Irving</t>
  </si>
  <si>
    <t>Michael Ashley</t>
  </si>
  <si>
    <t>sports retailing</t>
  </si>
  <si>
    <t>Bruno Schroder &amp; family</t>
  </si>
  <si>
    <t>cement</t>
  </si>
  <si>
    <t>Carlos and Alejandro Bulgheroni</t>
  </si>
  <si>
    <t>oil and gas</t>
  </si>
  <si>
    <t>Argentina</t>
  </si>
  <si>
    <t>Jeffery Hildebrand</t>
  </si>
  <si>
    <t>Oil</t>
  </si>
  <si>
    <t>agribusiness</t>
  </si>
  <si>
    <t>Melker Schorling</t>
  </si>
  <si>
    <t>Anders Holch Povlsen</t>
  </si>
  <si>
    <t>energy, investments</t>
  </si>
  <si>
    <t>Portugal</t>
  </si>
  <si>
    <t>tools</t>
  </si>
  <si>
    <t>Ken Griffin</t>
  </si>
  <si>
    <t>Kwee brothers</t>
  </si>
  <si>
    <t>Maria Asuncion Aramburuzabala &amp; family</t>
  </si>
  <si>
    <t>Georgia</t>
  </si>
  <si>
    <t>Jacqueline Desmarais &amp; family</t>
  </si>
  <si>
    <t>financial services</t>
  </si>
  <si>
    <t>Finn Rausing</t>
  </si>
  <si>
    <t>Kirsten Rausing</t>
  </si>
  <si>
    <t>Frederik Paulsen</t>
  </si>
  <si>
    <t>Walter Kwok</t>
  </si>
  <si>
    <t>Antonio Del Valle Ruiz &amp; family</t>
  </si>
  <si>
    <t>Intel</t>
  </si>
  <si>
    <t>Bruce Halle</t>
  </si>
  <si>
    <t>Discount Tire</t>
  </si>
  <si>
    <t>Virgin</t>
  </si>
  <si>
    <t>Cyrus Poonawalla</t>
  </si>
  <si>
    <t>biotech</t>
  </si>
  <si>
    <t>temp agency</t>
  </si>
  <si>
    <t>Belgium</t>
  </si>
  <si>
    <t>Star Wars</t>
  </si>
  <si>
    <t>shoes</t>
  </si>
  <si>
    <t>Zhang Zhidong</t>
  </si>
  <si>
    <t xml:space="preserve">Internet </t>
  </si>
  <si>
    <t>Abdulla bin Ahmad Al Ghurair &amp; family</t>
  </si>
  <si>
    <t>United Arab Emirates</t>
  </si>
  <si>
    <t>Cargill Inc.</t>
  </si>
  <si>
    <t>Gwendolyn Sontheim Meyer</t>
  </si>
  <si>
    <t>diamond jewelry</t>
  </si>
  <si>
    <t>Juan Roig</t>
  </si>
  <si>
    <t>travel</t>
  </si>
  <si>
    <t>Andrew Tan</t>
  </si>
  <si>
    <t>movie making</t>
  </si>
  <si>
    <t>shopping malls</t>
  </si>
  <si>
    <t>Diane Hendricks</t>
  </si>
  <si>
    <t>roofing</t>
  </si>
  <si>
    <t>Pierre Bellon &amp; family</t>
  </si>
  <si>
    <t>food services</t>
  </si>
  <si>
    <t>Mike Adenuga</t>
  </si>
  <si>
    <t>telcom, oil</t>
  </si>
  <si>
    <t>David Sun</t>
  </si>
  <si>
    <t>computer hardware</t>
  </si>
  <si>
    <t>John Tu</t>
  </si>
  <si>
    <t>casinos, investments</t>
  </si>
  <si>
    <t>Lynn Schusterman</t>
  </si>
  <si>
    <t>Majid Al Futtaim</t>
  </si>
  <si>
    <t>real estate, retail</t>
  </si>
  <si>
    <t>Jay Y. Lee</t>
  </si>
  <si>
    <t>James Dyson</t>
  </si>
  <si>
    <t>vacuums</t>
  </si>
  <si>
    <t>Trevor Rees-Jones</t>
  </si>
  <si>
    <t>coffee</t>
  </si>
  <si>
    <t>Dieter Schnabel</t>
  </si>
  <si>
    <t>Guenter Herz &amp; Family</t>
  </si>
  <si>
    <t>Kelcy Warren</t>
  </si>
  <si>
    <t>Luo Jye &amp; family</t>
  </si>
  <si>
    <t>Barbara Carlson Gage</t>
  </si>
  <si>
    <t>hotels, restaurants</t>
  </si>
  <si>
    <t>Marilyn Carlson Nelson</t>
  </si>
  <si>
    <t>Dan Olsson</t>
  </si>
  <si>
    <t>batteries, autos</t>
  </si>
  <si>
    <t>Guo Guangchang</t>
  </si>
  <si>
    <t>Samvel Karapetyan</t>
  </si>
  <si>
    <t>development</t>
  </si>
  <si>
    <t>real estate, private equity</t>
  </si>
  <si>
    <t>Emanuele (Lino) Saputo</t>
  </si>
  <si>
    <t>cheese</t>
  </si>
  <si>
    <t>palm oil</t>
  </si>
  <si>
    <t>Wang Wenyin</t>
  </si>
  <si>
    <t>Ralph Dommermuth</t>
  </si>
  <si>
    <t>internet service provider</t>
  </si>
  <si>
    <t>publishing</t>
  </si>
  <si>
    <t>William Ding</t>
  </si>
  <si>
    <t>online games</t>
  </si>
  <si>
    <t>Formula One</t>
  </si>
  <si>
    <t>Lin Rong San</t>
  </si>
  <si>
    <t>Malcolm Glazer &amp; family</t>
  </si>
  <si>
    <t>sports teams, real estate</t>
  </si>
  <si>
    <t>Enrique Razon Jr</t>
  </si>
  <si>
    <t>transport</t>
  </si>
  <si>
    <t>ports</t>
  </si>
  <si>
    <t>Eduardo Saverin</t>
  </si>
  <si>
    <t>Shahid Khan</t>
  </si>
  <si>
    <t>auto parts</t>
  </si>
  <si>
    <t>Ikea</t>
  </si>
  <si>
    <t>computers</t>
  </si>
  <si>
    <t>mining, diamonds, real estate</t>
  </si>
  <si>
    <t>Anthony Bamford &amp; family</t>
  </si>
  <si>
    <t>construction equipment</t>
  </si>
  <si>
    <t>Francisco Ivens de Sa Dias Branco</t>
  </si>
  <si>
    <t>food production</t>
  </si>
  <si>
    <t>Randal Kirk</t>
  </si>
  <si>
    <t>John Morris</t>
  </si>
  <si>
    <t>Erich Kellerhals</t>
  </si>
  <si>
    <t>electronics retailer</t>
  </si>
  <si>
    <t>Wang Wei</t>
  </si>
  <si>
    <t>delivery service</t>
  </si>
  <si>
    <t>Lei Jun</t>
  </si>
  <si>
    <t>smartphones</t>
  </si>
  <si>
    <t>David &amp; Frederick Barclay</t>
  </si>
  <si>
    <t>media, retail</t>
  </si>
  <si>
    <t>Gustaf Douglas</t>
  </si>
  <si>
    <t>security</t>
  </si>
  <si>
    <t>Arkady Rotenberg</t>
  </si>
  <si>
    <t>construction, pipes, banking</t>
  </si>
  <si>
    <t>Chairul Tanjung</t>
  </si>
  <si>
    <t>Lars Larsen</t>
  </si>
  <si>
    <t>Bertil Hult</t>
  </si>
  <si>
    <t xml:space="preserve">education </t>
  </si>
  <si>
    <t>Venezuela</t>
  </si>
  <si>
    <t>John Gokongwei Jr</t>
  </si>
  <si>
    <t>Martha Ingram &amp; family</t>
  </si>
  <si>
    <t>book distribution, transportation</t>
  </si>
  <si>
    <t>engineering, construction</t>
  </si>
  <si>
    <t>Donald Trump</t>
  </si>
  <si>
    <t>television, real estate</t>
  </si>
  <si>
    <t>Heinz-Georg Baus</t>
  </si>
  <si>
    <t>home improvement stores</t>
  </si>
  <si>
    <t>Odd Reitan</t>
  </si>
  <si>
    <t>Reitan Group</t>
  </si>
  <si>
    <t>Mark Shoen</t>
  </si>
  <si>
    <t>U-Haul</t>
  </si>
  <si>
    <t>Peter Hargreaves</t>
  </si>
  <si>
    <t>Andreas von Bechtolsheim</t>
  </si>
  <si>
    <t>Steve Wynn</t>
  </si>
  <si>
    <t>casinos, hotels</t>
  </si>
  <si>
    <t>Jeffrey Skoll</t>
  </si>
  <si>
    <t>oil, investments</t>
  </si>
  <si>
    <t>steel, mining</t>
  </si>
  <si>
    <t>Walter Faria</t>
  </si>
  <si>
    <t>Niels Peter Louis-Hansen</t>
  </si>
  <si>
    <t>Guenther Fielmann &amp; family</t>
  </si>
  <si>
    <t>optometry</t>
  </si>
  <si>
    <t>Michael Stoschek &amp; family</t>
  </si>
  <si>
    <t>autoparts</t>
  </si>
  <si>
    <t>Joseph Tsai</t>
  </si>
  <si>
    <t>e-commerce</t>
  </si>
  <si>
    <t>Isabel dos Santos</t>
  </si>
  <si>
    <t>Angola</t>
  </si>
  <si>
    <t>Igor Kesaev</t>
  </si>
  <si>
    <t>tobacco distribution, retail</t>
  </si>
  <si>
    <t>Jiang Bin</t>
  </si>
  <si>
    <t>construction, media</t>
  </si>
  <si>
    <t>Gong Hongjia &amp; family</t>
  </si>
  <si>
    <t>wind turbines</t>
  </si>
  <si>
    <t>Murat Ulker</t>
  </si>
  <si>
    <t>food manufacturing</t>
  </si>
  <si>
    <t>Nathan Kirsh</t>
  </si>
  <si>
    <t>Swaziland</t>
  </si>
  <si>
    <t>Karen Pritzker</t>
  </si>
  <si>
    <t>hotels, investments</t>
  </si>
  <si>
    <t>Daniel Gilbert</t>
  </si>
  <si>
    <t>Quicken Loans</t>
  </si>
  <si>
    <t>Axel Oberwelland</t>
  </si>
  <si>
    <t>Zhang Xin &amp; family</t>
  </si>
  <si>
    <t>Vanich Chaiyawan</t>
  </si>
  <si>
    <t>insurance, drinks</t>
  </si>
  <si>
    <t>Maria-Elisabeth Schaeffler</t>
  </si>
  <si>
    <t>Michael Platt</t>
  </si>
  <si>
    <t>hedge Fund</t>
  </si>
  <si>
    <t>Zarakh Iliev</t>
  </si>
  <si>
    <t>God Nisanov</t>
  </si>
  <si>
    <t>Zhang Shiping &amp; family</t>
  </si>
  <si>
    <t>Reid Hoffman</t>
  </si>
  <si>
    <t>LinkedIn</t>
  </si>
  <si>
    <t>Jerry Speyer</t>
  </si>
  <si>
    <t>J. Christopher Reyes</t>
  </si>
  <si>
    <t>food distribution</t>
  </si>
  <si>
    <t>Jude Reyes</t>
  </si>
  <si>
    <t>Ian &amp; Richard Livingstone</t>
  </si>
  <si>
    <t>David Shaw</t>
  </si>
  <si>
    <t>Jan Kulczyk</t>
  </si>
  <si>
    <t>telecom, oil, beer</t>
  </si>
  <si>
    <t>Poland</t>
  </si>
  <si>
    <t>Tom &amp; Judy Love</t>
  </si>
  <si>
    <t>retail &amp; gas stations</t>
  </si>
  <si>
    <t>aircraft leasing</t>
  </si>
  <si>
    <t>Sheldon Solow</t>
  </si>
  <si>
    <t>George Bishop</t>
  </si>
  <si>
    <t>Rosa Anna Magno Garavoglia &amp; family</t>
  </si>
  <si>
    <t>spirits</t>
  </si>
  <si>
    <t>Evan Williams</t>
  </si>
  <si>
    <t>Twitter</t>
  </si>
  <si>
    <t>Stewart and Lynda Resnick</t>
  </si>
  <si>
    <t>agriculture, water</t>
  </si>
  <si>
    <t>Yvonne Bauer &amp; family</t>
  </si>
  <si>
    <t>Bauer Media Group</t>
  </si>
  <si>
    <t>Leon G. Cooperman</t>
  </si>
  <si>
    <t>Prince Sultan bin Mohammed bin Saud Al Kabeer</t>
  </si>
  <si>
    <t>dairy farms</t>
  </si>
  <si>
    <t>Michael &amp; Marian Ilitch &amp; family</t>
  </si>
  <si>
    <t>pizza</t>
  </si>
  <si>
    <t>Masatoshi Ito</t>
  </si>
  <si>
    <t>Zygmunt Solorz-Zak</t>
  </si>
  <si>
    <t>TV broadcasting</t>
  </si>
  <si>
    <t>Lu Guanqiu</t>
  </si>
  <si>
    <t>Bernard Marcus</t>
  </si>
  <si>
    <t>Home Depot</t>
  </si>
  <si>
    <t>Keiichiro Takahara</t>
  </si>
  <si>
    <t>diapers</t>
  </si>
  <si>
    <t>Sri Prakash Lohia</t>
  </si>
  <si>
    <t>Polyester</t>
  </si>
  <si>
    <t>computer services, real estate</t>
  </si>
  <si>
    <t>Consumer goods</t>
  </si>
  <si>
    <t>Jamshyd Godrej &amp; family</t>
  </si>
  <si>
    <t>Consumer Goods</t>
  </si>
  <si>
    <t>Wolfgang Marguerre</t>
  </si>
  <si>
    <t>Ronda Stryker</t>
  </si>
  <si>
    <t>medical technology</t>
  </si>
  <si>
    <t>Jim Davis &amp; family</t>
  </si>
  <si>
    <t>New Balance</t>
  </si>
  <si>
    <t>Rafael Del Pino y Calvo-Sotelo</t>
  </si>
  <si>
    <t>Daniela Herz</t>
  </si>
  <si>
    <t>Han Chang-Woo &amp; family</t>
  </si>
  <si>
    <t>John Doerr</t>
  </si>
  <si>
    <t>venture capital</t>
  </si>
  <si>
    <t>Chung Eui-Sun</t>
  </si>
  <si>
    <t>Fredrik Lundberg</t>
  </si>
  <si>
    <t>real estate, investments</t>
  </si>
  <si>
    <t>movies</t>
  </si>
  <si>
    <t>Tamara Gustavson &amp; family</t>
  </si>
  <si>
    <t>self storage</t>
  </si>
  <si>
    <t>Lin Yu-lin</t>
  </si>
  <si>
    <t>John Gandel</t>
  </si>
  <si>
    <t>Edward Roski Jr</t>
  </si>
  <si>
    <t>Andrei Guriev</t>
  </si>
  <si>
    <t>fertilizers</t>
  </si>
  <si>
    <t>Sun Guangxin</t>
  </si>
  <si>
    <t>Daryl Katz</t>
  </si>
  <si>
    <t>pharmacies</t>
  </si>
  <si>
    <t>Phillip Frost</t>
  </si>
  <si>
    <t>Jean Pierre Cayard</t>
  </si>
  <si>
    <t>Spirits</t>
  </si>
  <si>
    <t>Wolfgang Reimann</t>
  </si>
  <si>
    <t>consumer goods</t>
  </si>
  <si>
    <t>Matthias Reimann-Andersen</t>
  </si>
  <si>
    <t>Stefan Reimann-Andersen</t>
  </si>
  <si>
    <t>Renate Reimann-Haas</t>
  </si>
  <si>
    <t>Fu Liquan &amp; family</t>
  </si>
  <si>
    <t>Marc Benioff</t>
  </si>
  <si>
    <t>Francis Choi</t>
  </si>
  <si>
    <t>David Consunji</t>
  </si>
  <si>
    <t>Gap</t>
  </si>
  <si>
    <t>engineering</t>
  </si>
  <si>
    <t>Terrence Pegula</t>
  </si>
  <si>
    <t>natural gas</t>
  </si>
  <si>
    <t>Renzo Rosso</t>
  </si>
  <si>
    <t>Diesel Jeans</t>
  </si>
  <si>
    <t>Israel Englander</t>
  </si>
  <si>
    <t>Antti Herlin</t>
  </si>
  <si>
    <t>elevators, escalators</t>
  </si>
  <si>
    <t>Finland</t>
  </si>
  <si>
    <t>Clayton Riddell</t>
  </si>
  <si>
    <t>Samuel Yin</t>
  </si>
  <si>
    <t>Desh Bandhu Gupta</t>
  </si>
  <si>
    <t>Issad Rebrab</t>
  </si>
  <si>
    <t>Algeria</t>
  </si>
  <si>
    <t>automobile, investments</t>
  </si>
  <si>
    <t>Frederick Smith</t>
  </si>
  <si>
    <t>FedEx</t>
  </si>
  <si>
    <t>Austen Cargill II</t>
  </si>
  <si>
    <t>James Cargill II</t>
  </si>
  <si>
    <t>Marianne Liebmann</t>
  </si>
  <si>
    <t>Cargill, Inc.</t>
  </si>
  <si>
    <t>George Lindemann &amp; family</t>
  </si>
  <si>
    <t>Julian Robertson Jr</t>
  </si>
  <si>
    <t>banking, shipping</t>
  </si>
  <si>
    <t>Greece</t>
  </si>
  <si>
    <t>Christoffel Wiese</t>
  </si>
  <si>
    <t>steel pipes, diversified</t>
  </si>
  <si>
    <t>Judy Faulkner</t>
  </si>
  <si>
    <t>health IT</t>
  </si>
  <si>
    <t>Maria Helena Moraes Scripilliti</t>
  </si>
  <si>
    <t>Ermirio Pereira de Moraes</t>
  </si>
  <si>
    <t>Hans Peter Wild</t>
  </si>
  <si>
    <t>Wild Flavors GmbH</t>
  </si>
  <si>
    <t>Stelios Haji-Ioannou</t>
  </si>
  <si>
    <t>EasyJet</t>
  </si>
  <si>
    <t>Mohamed Mansour</t>
  </si>
  <si>
    <t>Yitzhak Tshuva</t>
  </si>
  <si>
    <t>Mohammed Al Issa</t>
  </si>
  <si>
    <t>Isaac Perlmutter</t>
  </si>
  <si>
    <t>Marvel</t>
  </si>
  <si>
    <t>Theo Mueller</t>
  </si>
  <si>
    <t>dairies</t>
  </si>
  <si>
    <t>Jeremy Jacobs Sr</t>
  </si>
  <si>
    <t>sports concessions</t>
  </si>
  <si>
    <t>Syed Mokhtar Al-Bukhary</t>
  </si>
  <si>
    <t>Alexander Svetakov</t>
  </si>
  <si>
    <t>banking, real estate</t>
  </si>
  <si>
    <t>sunglasses</t>
  </si>
  <si>
    <t>Shi Yuzhu</t>
  </si>
  <si>
    <t>Archie Aldis Emmerson</t>
  </si>
  <si>
    <t>Forestry</t>
  </si>
  <si>
    <t>timberland, lumber mills</t>
  </si>
  <si>
    <t>Wang Yung-Tsai</t>
  </si>
  <si>
    <t>plastics</t>
  </si>
  <si>
    <t>Eddie &amp; Sol Zakay</t>
  </si>
  <si>
    <t>Anthony Pritzker</t>
  </si>
  <si>
    <t>Jay Robert (J.B.) Pritzker</t>
  </si>
  <si>
    <t>David Rubenstein</t>
  </si>
  <si>
    <t>Najib Mikati</t>
  </si>
  <si>
    <t>Lebanon</t>
  </si>
  <si>
    <t>Taha Mikati</t>
  </si>
  <si>
    <t>Andre Esteves</t>
  </si>
  <si>
    <t>Paul Ramsay</t>
  </si>
  <si>
    <t>hospitals</t>
  </si>
  <si>
    <t>Samuel Tak Lee</t>
  </si>
  <si>
    <t>Michel Leclercq &amp; family</t>
  </si>
  <si>
    <t>sporting goods</t>
  </si>
  <si>
    <t>Lawrence Ho</t>
  </si>
  <si>
    <t>Harry Stine</t>
  </si>
  <si>
    <t>Brian Acton</t>
  </si>
  <si>
    <t>Anthony Pratt</t>
  </si>
  <si>
    <t>packaging, recycling</t>
  </si>
  <si>
    <t>Robert Rich Jr</t>
  </si>
  <si>
    <t>frozen foods</t>
  </si>
  <si>
    <t>Wang Yusuo &amp; family</t>
  </si>
  <si>
    <t>Friedhelm Loh</t>
  </si>
  <si>
    <t>Peter Buck</t>
  </si>
  <si>
    <t>Subway Restaurants</t>
  </si>
  <si>
    <t>Fred DeLuca</t>
  </si>
  <si>
    <t>Kerr Neilson</t>
  </si>
  <si>
    <t>Amos Hostetter Jr</t>
  </si>
  <si>
    <t>Jerry Jones</t>
  </si>
  <si>
    <t>Dallas Cowboys</t>
  </si>
  <si>
    <t>H. Fisk Johnson</t>
  </si>
  <si>
    <t>SC Johnson &amp; Sons</t>
  </si>
  <si>
    <t>Imogene Powers Johnson</t>
  </si>
  <si>
    <t>S. Curtis Johnson</t>
  </si>
  <si>
    <t>Helen Johnson-Leipold</t>
  </si>
  <si>
    <t>Winnie Johnson-Marquart</t>
  </si>
  <si>
    <t>John Catsimatidis</t>
  </si>
  <si>
    <t>oil, real estate, supermarkets</t>
  </si>
  <si>
    <t>finance, diversified</t>
  </si>
  <si>
    <t>Alexander Nesis</t>
  </si>
  <si>
    <t>metals, banking, fertilizers</t>
  </si>
  <si>
    <t>hair products, tequila</t>
  </si>
  <si>
    <t>Tang Yiu</t>
  </si>
  <si>
    <t>Walther Moreira Salles Junior</t>
  </si>
  <si>
    <t>Fernando Roberto Moreira Salles</t>
  </si>
  <si>
    <t>banking, minerals</t>
  </si>
  <si>
    <t>Joao Moreira Salles</t>
  </si>
  <si>
    <t>Pedro Moreira Salles</t>
  </si>
  <si>
    <t>Rahel Blocher</t>
  </si>
  <si>
    <t>Magdalena Martullo-Blocher</t>
  </si>
  <si>
    <t>Herbert Louis</t>
  </si>
  <si>
    <t>cleaning products</t>
  </si>
  <si>
    <t>Josephine Louis &amp; family</t>
  </si>
  <si>
    <t>David Filo</t>
  </si>
  <si>
    <t>Yahoo</t>
  </si>
  <si>
    <t>Michael Pieper</t>
  </si>
  <si>
    <t xml:space="preserve">kitchen appliances </t>
  </si>
  <si>
    <t>Carlo Benetton</t>
  </si>
  <si>
    <t>Benetton</t>
  </si>
  <si>
    <t>Gilberto Benetton</t>
  </si>
  <si>
    <t>Giuliana Benetton</t>
  </si>
  <si>
    <t>Joshua Harris</t>
  </si>
  <si>
    <t>Marc Rowan</t>
  </si>
  <si>
    <t>John Fisher</t>
  </si>
  <si>
    <t>Walter Scott Jr</t>
  </si>
  <si>
    <t>construction, telecom</t>
  </si>
  <si>
    <t>Robert Kraft</t>
  </si>
  <si>
    <t>New England Patriots</t>
  </si>
  <si>
    <t>Jaime Gilinski Bacal</t>
  </si>
  <si>
    <t>Igor Olenicoff</t>
  </si>
  <si>
    <t>Tom Gores</t>
  </si>
  <si>
    <t>Michael Ying</t>
  </si>
  <si>
    <t>David Rockefeller Sr</t>
  </si>
  <si>
    <t>Standard Oil, banking</t>
  </si>
  <si>
    <t>Farhad Moshiri</t>
  </si>
  <si>
    <t>iron ore, steel, telecoms</t>
  </si>
  <si>
    <t>Oprah Winfrey</t>
  </si>
  <si>
    <t>mining, metals</t>
  </si>
  <si>
    <t>Dirk Rossmann</t>
  </si>
  <si>
    <t>drugstore chain</t>
  </si>
  <si>
    <t>healthcare</t>
  </si>
  <si>
    <t>W. Herbert Hunt</t>
  </si>
  <si>
    <t>Inheritance, oil, real estate</t>
  </si>
  <si>
    <t>Yang Kai</t>
  </si>
  <si>
    <t>dairy products</t>
  </si>
  <si>
    <t>Saif Al Ghurair &amp; family</t>
  </si>
  <si>
    <t>Leandro Rizzuto &amp; family</t>
  </si>
  <si>
    <t>consumer products</t>
  </si>
  <si>
    <t>Krit Ratanarak</t>
  </si>
  <si>
    <t>media, real estate</t>
  </si>
  <si>
    <t>Suh Kyung-Bae</t>
  </si>
  <si>
    <t>Amorepacific</t>
  </si>
  <si>
    <t>Michael Moritz</t>
  </si>
  <si>
    <t>Angela Leong</t>
  </si>
  <si>
    <t>Masahiro Miki</t>
  </si>
  <si>
    <t>Alexandra Schorghuber</t>
  </si>
  <si>
    <t xml:space="preserve">real estate </t>
  </si>
  <si>
    <t>Peter Sondakh</t>
  </si>
  <si>
    <t>Erman Ilicak</t>
  </si>
  <si>
    <t>Ziyad Manasir</t>
  </si>
  <si>
    <t>Chee Chen Tung &amp; family</t>
  </si>
  <si>
    <t>John Caudwell</t>
  </si>
  <si>
    <t>mobile phones</t>
  </si>
  <si>
    <t>Philippe Foriel-Destezet</t>
  </si>
  <si>
    <t>Wilbur Ross Jr</t>
  </si>
  <si>
    <t>Mary Alice Dorrance Malone</t>
  </si>
  <si>
    <t>Campbell Soup</t>
  </si>
  <si>
    <t>Edward DeBartolo Jr</t>
  </si>
  <si>
    <t>shopping centers</t>
  </si>
  <si>
    <t>Huang Rulun</t>
  </si>
  <si>
    <t>Alfred Taubman</t>
  </si>
  <si>
    <t>Alexandre Soares dos Santos &amp; family</t>
  </si>
  <si>
    <t>commodities, infrastructure</t>
  </si>
  <si>
    <t>Othman Benjelloun</t>
  </si>
  <si>
    <t>Morocco</t>
  </si>
  <si>
    <t>Ye Chenghai &amp; family</t>
  </si>
  <si>
    <t>Jeff Sutton</t>
  </si>
  <si>
    <t>Johan Johannson</t>
  </si>
  <si>
    <t>NorgesGruppen, grocery wholesaling</t>
  </si>
  <si>
    <t>Dagmar Dolby &amp; family</t>
  </si>
  <si>
    <t>Robert Pera</t>
  </si>
  <si>
    <t>Miguel Krigsner</t>
  </si>
  <si>
    <t>cosmetics</t>
  </si>
  <si>
    <t>Liu Qiangdong</t>
  </si>
  <si>
    <t>Jean-Michel Besnier</t>
  </si>
  <si>
    <t>Marie Besnier Beauvalot</t>
  </si>
  <si>
    <t>Hanni Toosbuy Kasprzak</t>
  </si>
  <si>
    <t>Michael Rubin</t>
  </si>
  <si>
    <t>Elaine Wynn</t>
  </si>
  <si>
    <t>Eva Maria Bucher-Haefner</t>
  </si>
  <si>
    <t>Computer Associates</t>
  </si>
  <si>
    <t>Andrew &amp; Peggy Cherng</t>
  </si>
  <si>
    <t>Panda Restaurant Group</t>
  </si>
  <si>
    <t>Qiu Guanghe &amp; family</t>
  </si>
  <si>
    <t>Tong Jinquan</t>
  </si>
  <si>
    <t>Law Kar Po</t>
  </si>
  <si>
    <t>hotels</t>
  </si>
  <si>
    <t>David Bonderman</t>
  </si>
  <si>
    <t>Yeoh Tiong Lay</t>
  </si>
  <si>
    <t>Patrice Motsepe</t>
  </si>
  <si>
    <t>supermarkets, investments</t>
  </si>
  <si>
    <t>Reinhold Schmieding</t>
  </si>
  <si>
    <t>Edson de Godoy Bueno</t>
  </si>
  <si>
    <t>hospitals, health care</t>
  </si>
  <si>
    <t>Torbjorn Tornqvist</t>
  </si>
  <si>
    <t>oil trading</t>
  </si>
  <si>
    <t>Helmut Sohmen</t>
  </si>
  <si>
    <t>Yasumitsu Shigeta</t>
  </si>
  <si>
    <t>mobile telecom</t>
  </si>
  <si>
    <t>Jason Chang</t>
  </si>
  <si>
    <t>Martin Viessmann</t>
  </si>
  <si>
    <t>heating equipment</t>
  </si>
  <si>
    <t>Sean Parker</t>
  </si>
  <si>
    <t>Herbert Allen Jr &amp; family</t>
  </si>
  <si>
    <t>investment banking</t>
  </si>
  <si>
    <t>Pan Zhengmin &amp; family</t>
  </si>
  <si>
    <t>Richard Rainwater</t>
  </si>
  <si>
    <t>real estate, energy, insurance</t>
  </si>
  <si>
    <t>Mark Cuban</t>
  </si>
  <si>
    <t>online media</t>
  </si>
  <si>
    <t>Danil Khachaturov</t>
  </si>
  <si>
    <t>insurance, banking, real estate</t>
  </si>
  <si>
    <t>Beanie Babies</t>
  </si>
  <si>
    <t>Emilio Azcarraga Jean</t>
  </si>
  <si>
    <t>Hui Lin Chit</t>
  </si>
  <si>
    <t>A. Jerrold Perenchio</t>
  </si>
  <si>
    <t>Sze Man Bok</t>
  </si>
  <si>
    <t>Anita Zucker</t>
  </si>
  <si>
    <t>Daniel Mate</t>
  </si>
  <si>
    <t>Patrick Lee</t>
  </si>
  <si>
    <t>paper</t>
  </si>
  <si>
    <t>Vasily Anisimov</t>
  </si>
  <si>
    <t>metals, real estate</t>
  </si>
  <si>
    <t>Vladimir Bogdanov</t>
  </si>
  <si>
    <t>Maria Luisa Solari Falabella &amp; family</t>
  </si>
  <si>
    <t>Folorunsho Alakija</t>
  </si>
  <si>
    <t>Bernd Freier</t>
  </si>
  <si>
    <t>Stefan Olsson</t>
  </si>
  <si>
    <t>Madeleine Olsson Ericksson</t>
  </si>
  <si>
    <t>Mochtar Riady &amp; family</t>
  </si>
  <si>
    <t>Dan Friedkin</t>
  </si>
  <si>
    <t>Pang Kang</t>
  </si>
  <si>
    <t>flavorings</t>
  </si>
  <si>
    <t>Juan Maria Riberas Mera</t>
  </si>
  <si>
    <t>Francisco Jose Riberas Mera</t>
  </si>
  <si>
    <t xml:space="preserve">steel </t>
  </si>
  <si>
    <t>Shigenobu Nagamori</t>
  </si>
  <si>
    <t>motors</t>
  </si>
  <si>
    <t>Belmiro de Azevedo</t>
  </si>
  <si>
    <t>William Erbey</t>
  </si>
  <si>
    <t>Ocwen Financial Corp.</t>
  </si>
  <si>
    <t>Abdulla Al Futtaim</t>
  </si>
  <si>
    <t>auto dealers, investments</t>
  </si>
  <si>
    <t>David Cheriton</t>
  </si>
  <si>
    <t>Ennio Doris &amp; family</t>
  </si>
  <si>
    <t>Valery Kogan</t>
  </si>
  <si>
    <t>airport</t>
  </si>
  <si>
    <t>Teddy Sagi</t>
  </si>
  <si>
    <t>Playtech</t>
  </si>
  <si>
    <t>Juan-Miguel Villar Mir</t>
  </si>
  <si>
    <t>Charles Dunstone</t>
  </si>
  <si>
    <t>Chey Tae-Won</t>
  </si>
  <si>
    <t>SK</t>
  </si>
  <si>
    <t>Min Kao</t>
  </si>
  <si>
    <t>navigation equipment</t>
  </si>
  <si>
    <t>William Wrigley Jr</t>
  </si>
  <si>
    <t>chewing gum</t>
  </si>
  <si>
    <t>Dan Gertler</t>
  </si>
  <si>
    <t>Neil Bluhm</t>
  </si>
  <si>
    <t>Henry Hillman</t>
  </si>
  <si>
    <t>Jeff Greene</t>
  </si>
  <si>
    <t>Michael Milken</t>
  </si>
  <si>
    <t>John Dorrance III</t>
  </si>
  <si>
    <t>Clive Calder</t>
  </si>
  <si>
    <t>record label</t>
  </si>
  <si>
    <t>H. Wayne Huizenga</t>
  </si>
  <si>
    <t>Siegfried Meister</t>
  </si>
  <si>
    <t>Phillip Ruffin</t>
  </si>
  <si>
    <t>casinos, real estate</t>
  </si>
  <si>
    <t>Timothy Headington</t>
  </si>
  <si>
    <t>Philip Niarchos</t>
  </si>
  <si>
    <t>art collection</t>
  </si>
  <si>
    <t>Jack Dangermond</t>
  </si>
  <si>
    <t>mapping software</t>
  </si>
  <si>
    <t>export/import</t>
  </si>
  <si>
    <t>sourcing</t>
  </si>
  <si>
    <t>Aristotelis Mistakidis</t>
  </si>
  <si>
    <t>Kjell Inge Rokke</t>
  </si>
  <si>
    <t>shipping, seafood</t>
  </si>
  <si>
    <t>Bernardo Matte</t>
  </si>
  <si>
    <t>Patricia Matte</t>
  </si>
  <si>
    <t>Eduardo Belmont Anderson</t>
  </si>
  <si>
    <t>Maja Oeri</t>
  </si>
  <si>
    <t>Roche Holding</t>
  </si>
  <si>
    <t>Pankaj Patel</t>
  </si>
  <si>
    <t>Kwek Leng Beng &amp; family</t>
  </si>
  <si>
    <t>Louis Le Duff</t>
  </si>
  <si>
    <t>bakeries</t>
  </si>
  <si>
    <t>Kevin Plank</t>
  </si>
  <si>
    <t>Under Armour</t>
  </si>
  <si>
    <t>Ingeburg Herz</t>
  </si>
  <si>
    <t>Liang Yunchao</t>
  </si>
  <si>
    <t>vitamins &amp; nutrition supplements</t>
  </si>
  <si>
    <t>Leszek Czarnecki</t>
  </si>
  <si>
    <t>Stephen Lansdown</t>
  </si>
  <si>
    <t>Guernsey</t>
  </si>
  <si>
    <t>Tilman Fertitta</t>
  </si>
  <si>
    <t>restaurants, casinos</t>
  </si>
  <si>
    <t>Richard Desmond</t>
  </si>
  <si>
    <t>Barry Diller</t>
  </si>
  <si>
    <t>IAC/InterActiveCorp</t>
  </si>
  <si>
    <t>Ken Fisher</t>
  </si>
  <si>
    <t>Money management</t>
  </si>
  <si>
    <t>Ma Jianrong &amp; family</t>
  </si>
  <si>
    <t>textile, apparel</t>
  </si>
  <si>
    <t>Andrej Babis</t>
  </si>
  <si>
    <t>Bharat Desai &amp; family</t>
  </si>
  <si>
    <t>outsourcing</t>
  </si>
  <si>
    <t>Edwin Leong</t>
  </si>
  <si>
    <t>George Argyros</t>
  </si>
  <si>
    <t>Juan Abello</t>
  </si>
  <si>
    <t>Silas Chou</t>
  </si>
  <si>
    <t>apparel</t>
  </si>
  <si>
    <t>Lawrence Stroll</t>
  </si>
  <si>
    <t>Abdullah Al Rajhi</t>
  </si>
  <si>
    <t>Esther Grether &amp; family</t>
  </si>
  <si>
    <t>art collection, Swatch</t>
  </si>
  <si>
    <t>Brijmohan Lall Munjal</t>
  </si>
  <si>
    <t>motorcycles</t>
  </si>
  <si>
    <t>Mortimer Zuckerman</t>
  </si>
  <si>
    <t>real estate, media</t>
  </si>
  <si>
    <t>Sebastian Pinera</t>
  </si>
  <si>
    <t>Henry Fong Yun Wah</t>
  </si>
  <si>
    <t>Rodney Lewis</t>
  </si>
  <si>
    <t>Manuel Jove</t>
  </si>
  <si>
    <t>Carlos Ardila Lulle</t>
  </si>
  <si>
    <t>soft drinks, diversified</t>
  </si>
  <si>
    <t>Peter Lim</t>
  </si>
  <si>
    <t>Xu Jingren &amp; family</t>
  </si>
  <si>
    <t>Caprotti Bernardo</t>
  </si>
  <si>
    <t>grocery stores</t>
  </si>
  <si>
    <t>Julio Ponce</t>
  </si>
  <si>
    <t>Jia Yueting</t>
  </si>
  <si>
    <t>entertainment</t>
  </si>
  <si>
    <t>Wang Changtian</t>
  </si>
  <si>
    <t>James France</t>
  </si>
  <si>
    <t>auto racing</t>
  </si>
  <si>
    <t>Xue Xiangdong &amp; family</t>
  </si>
  <si>
    <t>Bernard Saul II</t>
  </si>
  <si>
    <t>Henadiy Boholyubov</t>
  </si>
  <si>
    <t>banking, investments</t>
  </si>
  <si>
    <t>Mario Moretti Polegato</t>
  </si>
  <si>
    <t>Penny Pritzker</t>
  </si>
  <si>
    <t>Jean (Gigi) Pritzker</t>
  </si>
  <si>
    <t>Kenneth Langone</t>
  </si>
  <si>
    <t>Youssef Mansour</t>
  </si>
  <si>
    <t>Richard Marriott</t>
  </si>
  <si>
    <t>Michal Solowow</t>
  </si>
  <si>
    <t>Jean Claude Gandur</t>
  </si>
  <si>
    <t>oil trading, exploration</t>
  </si>
  <si>
    <t>Stanley Hubbard</t>
  </si>
  <si>
    <t>DirecTV</t>
  </si>
  <si>
    <t>Alexander Ponomarenko</t>
  </si>
  <si>
    <t>port</t>
  </si>
  <si>
    <t>Alexander Skorobogatko</t>
  </si>
  <si>
    <t>Clemmie Spangler Jr</t>
  </si>
  <si>
    <t>Alexander Mamut</t>
  </si>
  <si>
    <t>Robert Miller</t>
  </si>
  <si>
    <t>Bill Gross</t>
  </si>
  <si>
    <t>David Murdock</t>
  </si>
  <si>
    <t>Dole, real estate</t>
  </si>
  <si>
    <t>trading company</t>
  </si>
  <si>
    <t>John Whittaker</t>
  </si>
  <si>
    <t>Palm Oil</t>
  </si>
  <si>
    <t>George Ty &amp; family</t>
  </si>
  <si>
    <t>Cai Kui</t>
  </si>
  <si>
    <t>Jiang Rensheng &amp; family</t>
  </si>
  <si>
    <t>Jean Coutu</t>
  </si>
  <si>
    <t>Giuseppe De'Longhi</t>
  </si>
  <si>
    <t>Rossana Camargo de Arruda Botelho</t>
  </si>
  <si>
    <t>Renata de Camargo Nascimento</t>
  </si>
  <si>
    <t>Regina de Camargo Pires Oliveira Dias</t>
  </si>
  <si>
    <t>Manuel Lao Hernandez</t>
  </si>
  <si>
    <t>gambling</t>
  </si>
  <si>
    <t>Naruatsu Baba</t>
  </si>
  <si>
    <t>smartphone game maker</t>
  </si>
  <si>
    <t>Jack Dorsey</t>
  </si>
  <si>
    <t>technology startups</t>
  </si>
  <si>
    <t>Andreas Halvorsen</t>
  </si>
  <si>
    <t>Daniel Loeb</t>
  </si>
  <si>
    <t>Peter Thiel</t>
  </si>
  <si>
    <t>Paypal, Facebook</t>
  </si>
  <si>
    <t>Bill Marriott Jr</t>
  </si>
  <si>
    <t>Stephen Bisciotti</t>
  </si>
  <si>
    <t>outsourcing, football</t>
  </si>
  <si>
    <t>Lindsay Fox</t>
  </si>
  <si>
    <t>logistics</t>
  </si>
  <si>
    <t>Joe Mansueto</t>
  </si>
  <si>
    <t>investment research</t>
  </si>
  <si>
    <t>Romesh T. Wadhwani</t>
  </si>
  <si>
    <t>Software</t>
  </si>
  <si>
    <t>Martin Haefner</t>
  </si>
  <si>
    <t>technology, investments</t>
  </si>
  <si>
    <t>Martin Naughton</t>
  </si>
  <si>
    <t>Ted Turner</t>
  </si>
  <si>
    <t>Richard Peery</t>
  </si>
  <si>
    <t>Mark Coombs</t>
  </si>
  <si>
    <t>Bulat Utemuratov</t>
  </si>
  <si>
    <t>mining, banking, hotels</t>
  </si>
  <si>
    <t>Kazakhstan</t>
  </si>
  <si>
    <t>John de Mol</t>
  </si>
  <si>
    <t>TV</t>
  </si>
  <si>
    <t>Nadhmi Auchi</t>
  </si>
  <si>
    <t>Tor Peterson</t>
  </si>
  <si>
    <t>Moise Safra</t>
  </si>
  <si>
    <t>real estate, investments, logistics</t>
  </si>
  <si>
    <t>Chip Wilson</t>
  </si>
  <si>
    <t>Lululemon</t>
  </si>
  <si>
    <t>Semahat Sevim Arsel</t>
  </si>
  <si>
    <t>Goh Cheng Liang</t>
  </si>
  <si>
    <t>paints</t>
  </si>
  <si>
    <t>Michael Jaharis</t>
  </si>
  <si>
    <t>Reinfried Pohl</t>
  </si>
  <si>
    <t>mutual funds</t>
  </si>
  <si>
    <t>Raj Kumar &amp; Kishin RK</t>
  </si>
  <si>
    <t>Mary &amp; Douglas Perkins</t>
  </si>
  <si>
    <t>David Penaloza Sandoval</t>
  </si>
  <si>
    <t>Taizo Son</t>
  </si>
  <si>
    <t>Zhou Hongyi</t>
  </si>
  <si>
    <t>Internet</t>
  </si>
  <si>
    <t>Best Buy</t>
  </si>
  <si>
    <t>Jerry Yang</t>
  </si>
  <si>
    <t>Tom Golisano</t>
  </si>
  <si>
    <t>payroll services</t>
  </si>
  <si>
    <t>Howard Schultz</t>
  </si>
  <si>
    <t>Starbucks</t>
  </si>
  <si>
    <t>Stephen Mandel Jr</t>
  </si>
  <si>
    <t>Alexander Knaster</t>
  </si>
  <si>
    <t>oil, telecom, banking</t>
  </si>
  <si>
    <t>N. Murray Edwards</t>
  </si>
  <si>
    <t>Helena Revoredo</t>
  </si>
  <si>
    <t>Prosegur Cia de Seguridad SA</t>
  </si>
  <si>
    <t>Zhu Gongshan</t>
  </si>
  <si>
    <t>solar panel materials</t>
  </si>
  <si>
    <t>Sandro Veronesi</t>
  </si>
  <si>
    <t>Calzedonia</t>
  </si>
  <si>
    <t>Gerald J. Ford</t>
  </si>
  <si>
    <t>metal processors</t>
  </si>
  <si>
    <t>Johnelle Hunt</t>
  </si>
  <si>
    <t>trucking</t>
  </si>
  <si>
    <t>Igor Makarov</t>
  </si>
  <si>
    <t>gas</t>
  </si>
  <si>
    <t>Charles Bronfman</t>
  </si>
  <si>
    <t>liquor</t>
  </si>
  <si>
    <t>Edward Bass</t>
  </si>
  <si>
    <t>Lee Bass</t>
  </si>
  <si>
    <t>T.Y. Tsai</t>
  </si>
  <si>
    <t>Sylvia Stroher</t>
  </si>
  <si>
    <t>James Coulter</t>
  </si>
  <si>
    <t>David Hains</t>
  </si>
  <si>
    <t>Alexander Dzhaparidze</t>
  </si>
  <si>
    <t>oil services</t>
  </si>
  <si>
    <t>Ihor Kolomoyskyy</t>
  </si>
  <si>
    <t>Alicia Koplowitz</t>
  </si>
  <si>
    <t>Thomas Bruch</t>
  </si>
  <si>
    <t>food retailing</t>
  </si>
  <si>
    <t>Vincent Lo</t>
  </si>
  <si>
    <t>Zhang Li</t>
  </si>
  <si>
    <t>Sukanto Tanoto</t>
  </si>
  <si>
    <t>Mustafa Rahmi Koc</t>
  </si>
  <si>
    <t>Antonio Luiz Seabra</t>
  </si>
  <si>
    <t>Ferit Faik Sahenk</t>
  </si>
  <si>
    <t>banking, media</t>
  </si>
  <si>
    <t>Herbert Simon</t>
  </si>
  <si>
    <t>Erwin Franz Mueller</t>
  </si>
  <si>
    <t>drug stores</t>
  </si>
  <si>
    <t>Cai Dongqing</t>
  </si>
  <si>
    <t>animation</t>
  </si>
  <si>
    <t>Bachtiar Karim</t>
  </si>
  <si>
    <t xml:space="preserve">manufacturing </t>
  </si>
  <si>
    <t>John Farber</t>
  </si>
  <si>
    <t>Matt &amp; Dan Walsh</t>
  </si>
  <si>
    <t>Catherine Lozick</t>
  </si>
  <si>
    <t>Manufacturing</t>
  </si>
  <si>
    <t>Fiona Geminder</t>
  </si>
  <si>
    <t>Heloise Waislitz</t>
  </si>
  <si>
    <t>Benjamin de Rothschild</t>
  </si>
  <si>
    <t>Tsai Hong-tu</t>
  </si>
  <si>
    <t>Jim Breyer</t>
  </si>
  <si>
    <t>Jorge Perez</t>
  </si>
  <si>
    <t>condos</t>
  </si>
  <si>
    <t>Sun Weijie</t>
  </si>
  <si>
    <t>Sit Kwong Lam</t>
  </si>
  <si>
    <t>oil, transportation</t>
  </si>
  <si>
    <t>Wang Wenxue</t>
  </si>
  <si>
    <t>Florentino Perez</t>
  </si>
  <si>
    <t>Chanchai Ruayrungruang</t>
  </si>
  <si>
    <t>William Fisher</t>
  </si>
  <si>
    <t>Robert Fisher</t>
  </si>
  <si>
    <t>Arne Wilhelmsen &amp; family</t>
  </si>
  <si>
    <t>Royal Caribbean</t>
  </si>
  <si>
    <t>Ron Baron</t>
  </si>
  <si>
    <t>James Dinan</t>
  </si>
  <si>
    <t>Bruce Karsh</t>
  </si>
  <si>
    <t>Howard Marks</t>
  </si>
  <si>
    <t>Bennett Dorrance</t>
  </si>
  <si>
    <t>Sam Goi</t>
  </si>
  <si>
    <t>Alexei Ananyev</t>
  </si>
  <si>
    <t>banking, IT, real estate</t>
  </si>
  <si>
    <t>Dmitry Ananyev</t>
  </si>
  <si>
    <t>Carl Bennet</t>
  </si>
  <si>
    <t>Noam Gottesman</t>
  </si>
  <si>
    <t>Roustam Tariko</t>
  </si>
  <si>
    <t>Daniel Pritzker</t>
  </si>
  <si>
    <t>Dermot Desmond</t>
  </si>
  <si>
    <t>Drayton McLane Jr</t>
  </si>
  <si>
    <t>Wal-Mart, logistics</t>
  </si>
  <si>
    <t>Dean White</t>
  </si>
  <si>
    <t>billboards, hotels</t>
  </si>
  <si>
    <t>Cirque du Soleil</t>
  </si>
  <si>
    <t>Robert McNair</t>
  </si>
  <si>
    <t>energy, sports</t>
  </si>
  <si>
    <t>Thomas Siebel</t>
  </si>
  <si>
    <t>John Pritzker</t>
  </si>
  <si>
    <t>Brad Kelley</t>
  </si>
  <si>
    <t>tobacco</t>
  </si>
  <si>
    <t>Clayton Mathile</t>
  </si>
  <si>
    <t>pet food</t>
  </si>
  <si>
    <t>Meg Whitman</t>
  </si>
  <si>
    <t>Georg von Opel</t>
  </si>
  <si>
    <t>real estate/investments</t>
  </si>
  <si>
    <t>Carlos Hank Rhon &amp; family</t>
  </si>
  <si>
    <t>Alec Gores</t>
  </si>
  <si>
    <t>Shin Chang-Jae</t>
  </si>
  <si>
    <t>Kyobo Life Insurance</t>
  </si>
  <si>
    <t>Carlo Fidani</t>
  </si>
  <si>
    <t>Gordon Getty</t>
  </si>
  <si>
    <t>Getty Oil</t>
  </si>
  <si>
    <t>Nicolas Berggruen</t>
  </si>
  <si>
    <t>Nicolas Puech</t>
  </si>
  <si>
    <t>Hermes</t>
  </si>
  <si>
    <t>Or Wai Sheun</t>
  </si>
  <si>
    <t>Li Sze Lim</t>
  </si>
  <si>
    <t>steel pipes</t>
  </si>
  <si>
    <t>Shen Guojun</t>
  </si>
  <si>
    <t>Jose and Francisco Jose Calderon Rojas</t>
  </si>
  <si>
    <t>Vyacheslav Kantor</t>
  </si>
  <si>
    <t>fertilizer, real estate</t>
  </si>
  <si>
    <t>Wu Yiling &amp; family</t>
  </si>
  <si>
    <t>Henry Samueli</t>
  </si>
  <si>
    <t>semiconductors</t>
  </si>
  <si>
    <t>S. Daniel Abraham</t>
  </si>
  <si>
    <t>Slim-Fast</t>
  </si>
  <si>
    <t>Shin Dong-Bin</t>
  </si>
  <si>
    <t>Lotte</t>
  </si>
  <si>
    <t>Alex Beard</t>
  </si>
  <si>
    <t>Nevaldo Rocha &amp; family</t>
  </si>
  <si>
    <t>John Kapoor</t>
  </si>
  <si>
    <t>Robert Duggan</t>
  </si>
  <si>
    <t>Pat Stryker</t>
  </si>
  <si>
    <t>Dulce Pugliese de Godoy Bueno</t>
  </si>
  <si>
    <t>Michael Klein</t>
  </si>
  <si>
    <t>Fritz Draexlmaier</t>
  </si>
  <si>
    <t xml:space="preserve">auto parts </t>
  </si>
  <si>
    <t>Ian Wood &amp; family</t>
  </si>
  <si>
    <t>energy services</t>
  </si>
  <si>
    <t>Fu Meicheng &amp; family</t>
  </si>
  <si>
    <t>Jonathan Harmsworth</t>
  </si>
  <si>
    <t>Daniel Roullier &amp; family</t>
  </si>
  <si>
    <t>animal feed</t>
  </si>
  <si>
    <t>Mo Tianquan</t>
  </si>
  <si>
    <t>internet information provider</t>
  </si>
  <si>
    <t>Andrei Kozitsyn</t>
  </si>
  <si>
    <t>Mohamed Al Fayed</t>
  </si>
  <si>
    <t>Fayez Sarofim</t>
  </si>
  <si>
    <t>Bob Parsons</t>
  </si>
  <si>
    <t>Norman Braman</t>
  </si>
  <si>
    <t>art, car dealerships</t>
  </si>
  <si>
    <t>David Gottesman</t>
  </si>
  <si>
    <t>Wei Ying-Chiao</t>
  </si>
  <si>
    <t>food, beverages</t>
  </si>
  <si>
    <t>Wei Yin-Heng</t>
  </si>
  <si>
    <t>Hans Melchers</t>
  </si>
  <si>
    <t>chemicals, investments</t>
  </si>
  <si>
    <t>Song Zuowen</t>
  </si>
  <si>
    <t>Ronald Southern</t>
  </si>
  <si>
    <t>structures, utilities</t>
  </si>
  <si>
    <t>Wei Yin-Chun</t>
  </si>
  <si>
    <t>Liao Long-Shing</t>
  </si>
  <si>
    <t>petrochemicals</t>
  </si>
  <si>
    <t>Wei Ing-Chou</t>
  </si>
  <si>
    <t>Tseng Shin-Yi</t>
  </si>
  <si>
    <t>Eduardo Eurnekian</t>
  </si>
  <si>
    <t>cable tv, agriculture</t>
  </si>
  <si>
    <t>Mikhail Balakin</t>
  </si>
  <si>
    <t>Chandru Raheja</t>
  </si>
  <si>
    <t>Sid Bass</t>
  </si>
  <si>
    <t>Andrei Klyamko</t>
  </si>
  <si>
    <t>Richard Li</t>
  </si>
  <si>
    <t>John Arrillaga</t>
  </si>
  <si>
    <t>Donald Sterling</t>
  </si>
  <si>
    <t>Lirio Parisotto</t>
  </si>
  <si>
    <t>Wolfgang Leitner</t>
  </si>
  <si>
    <t>Miloud Chaabi</t>
  </si>
  <si>
    <t>Rubens Ometto Silveira Mello</t>
  </si>
  <si>
    <t>sugar, ethanol</t>
  </si>
  <si>
    <t>Lev Kvetnoi</t>
  </si>
  <si>
    <t>cement, airport</t>
  </si>
  <si>
    <t>Alvaro Saieh Bendeck</t>
  </si>
  <si>
    <t>Sun Piaoyang</t>
  </si>
  <si>
    <t>Stewart Rahr</t>
  </si>
  <si>
    <t>drug distribution</t>
  </si>
  <si>
    <t>Mitchell Goldhar</t>
  </si>
  <si>
    <t>Li Zhongchu</t>
  </si>
  <si>
    <t>Marc Ladreit de Lacharriere</t>
  </si>
  <si>
    <t>Diego Della Valle</t>
  </si>
  <si>
    <t>Kavitark Ram Shriram</t>
  </si>
  <si>
    <t>venture capital, Google</t>
  </si>
  <si>
    <t>Theodore Rachmat</t>
  </si>
  <si>
    <t>Hans-Werner Hector</t>
  </si>
  <si>
    <t>Ayman Asfari</t>
  </si>
  <si>
    <t>Rahul Bajaj</t>
  </si>
  <si>
    <t>Tahir</t>
  </si>
  <si>
    <t>Ajay Kalsi</t>
  </si>
  <si>
    <t>Li Shufu</t>
  </si>
  <si>
    <t>Suna Kirac</t>
  </si>
  <si>
    <t>Che Fengsheng</t>
  </si>
  <si>
    <t>Guenther Lehmann</t>
  </si>
  <si>
    <t>Lutz Mario Helmig</t>
  </si>
  <si>
    <t>Medical facilities</t>
  </si>
  <si>
    <t>Wu Guangming &amp; family</t>
  </si>
  <si>
    <t>medical equipment</t>
  </si>
  <si>
    <t>Liu Baolin</t>
  </si>
  <si>
    <t>Neal Patterson</t>
  </si>
  <si>
    <t>Thomas Meyer</t>
  </si>
  <si>
    <t>Desigual</t>
  </si>
  <si>
    <t>Polys Haji-Ioannou</t>
  </si>
  <si>
    <t>Ravi Pillai</t>
  </si>
  <si>
    <t>David Chow</t>
  </si>
  <si>
    <t>Macau</t>
  </si>
  <si>
    <t>Kenneth Feld &amp; family</t>
  </si>
  <si>
    <t>circus, live entertainment</t>
  </si>
  <si>
    <t>Ronald Wanek</t>
  </si>
  <si>
    <t>Furniture</t>
  </si>
  <si>
    <t>Sunny Varkey</t>
  </si>
  <si>
    <t>education</t>
  </si>
  <si>
    <t>Jaime Botin</t>
  </si>
  <si>
    <t>Tsai Cheng-da</t>
  </si>
  <si>
    <t>Eric Lefkofsky</t>
  </si>
  <si>
    <t>Groupon</t>
  </si>
  <si>
    <t>Yuri Milner</t>
  </si>
  <si>
    <t>social networking</t>
  </si>
  <si>
    <t>Dinara Kulibaeva</t>
  </si>
  <si>
    <t>Timur Kulibaev</t>
  </si>
  <si>
    <t>H. Ross Perot Jr</t>
  </si>
  <si>
    <t>Elisabeth Badinter &amp; family</t>
  </si>
  <si>
    <t>Lim Oon Kuin</t>
  </si>
  <si>
    <t>M.A. Yusuff Ali</t>
  </si>
  <si>
    <t>Jennifer Pritzker</t>
  </si>
  <si>
    <t>Jonathan Nelson</t>
  </si>
  <si>
    <t>Irwin Jacobs</t>
  </si>
  <si>
    <t>Qualcomm</t>
  </si>
  <si>
    <t>Chen Jinxia</t>
  </si>
  <si>
    <t>Craig McCaw</t>
  </si>
  <si>
    <t>Arthur Blank</t>
  </si>
  <si>
    <t>Gary Magness</t>
  </si>
  <si>
    <t>cable, investments</t>
  </si>
  <si>
    <t>Susan Hirt Hagen</t>
  </si>
  <si>
    <t>Erie Indemnity</t>
  </si>
  <si>
    <t>Gil Shwed</t>
  </si>
  <si>
    <t>Linda Pritzker</t>
  </si>
  <si>
    <t>Glen Taylor</t>
  </si>
  <si>
    <t>printing</t>
  </si>
  <si>
    <t>Glenn Dubin</t>
  </si>
  <si>
    <t>Roberto Hernandez Ramirez</t>
  </si>
  <si>
    <t>Rishad Naoroji</t>
  </si>
  <si>
    <t>Tiong Hiew King</t>
  </si>
  <si>
    <t>timber</t>
  </si>
  <si>
    <t>Aras Agalarov</t>
  </si>
  <si>
    <t>Chao Teng-Hsiung</t>
  </si>
  <si>
    <t>Chu Lam Yiu</t>
  </si>
  <si>
    <t>Yasseen Mansour</t>
  </si>
  <si>
    <t>Zhang Zhirong</t>
  </si>
  <si>
    <t>shipbuilding</t>
  </si>
  <si>
    <t>Stanley Perron</t>
  </si>
  <si>
    <t>Zhu Xingliang</t>
  </si>
  <si>
    <t>interior decorating</t>
  </si>
  <si>
    <t>Filiz Sahenk</t>
  </si>
  <si>
    <t>bank, media</t>
  </si>
  <si>
    <t>Carlos Rodriguez-Pastor</t>
  </si>
  <si>
    <t>John Brown</t>
  </si>
  <si>
    <t>Stryker Corp.</t>
  </si>
  <si>
    <t>Prasert Prasarttong-Osoth</t>
  </si>
  <si>
    <t>Bill Adderley &amp; family</t>
  </si>
  <si>
    <t>home furnishings</t>
  </si>
  <si>
    <t>Alain Bouchard</t>
  </si>
  <si>
    <t>Couche Tard</t>
  </si>
  <si>
    <t>Gerald Schwartz</t>
  </si>
  <si>
    <t>Murdaya Poo</t>
  </si>
  <si>
    <t>Michael Hintze</t>
  </si>
  <si>
    <t>Jayme Garfinkel &amp; family</t>
  </si>
  <si>
    <t>David Nahmad</t>
  </si>
  <si>
    <t>art</t>
  </si>
  <si>
    <t>Monaco</t>
  </si>
  <si>
    <t>Shin Dong-Joo</t>
  </si>
  <si>
    <t>Wang Junmin</t>
  </si>
  <si>
    <t>Pier Luigi Loro Piana</t>
  </si>
  <si>
    <t xml:space="preserve">fashion </t>
  </si>
  <si>
    <t>Huang Li</t>
  </si>
  <si>
    <t>electric equipment</t>
  </si>
  <si>
    <t>Lin Xiucheng &amp; family</t>
  </si>
  <si>
    <t>Huang Bingwen &amp; family</t>
  </si>
  <si>
    <t>Lee Joong-Keun</t>
  </si>
  <si>
    <t>Booyoung</t>
  </si>
  <si>
    <t>Jeffrey Lorberbaum</t>
  </si>
  <si>
    <t>Mohawk Industries</t>
  </si>
  <si>
    <t>Gabriel Escarrer</t>
  </si>
  <si>
    <t>Arkady Volozh</t>
  </si>
  <si>
    <t>Igor Altushkin</t>
  </si>
  <si>
    <t>Gavril Yushvaev</t>
  </si>
  <si>
    <t>food industry, real estate</t>
  </si>
  <si>
    <t>Peter Peterson</t>
  </si>
  <si>
    <t>Blackstone Group</t>
  </si>
  <si>
    <t>Boris Rotenberg</t>
  </si>
  <si>
    <t>construction, pipes, chemicals</t>
  </si>
  <si>
    <t>Shao Genhuo</t>
  </si>
  <si>
    <t>Tony Tan Caktiong &amp; family</t>
  </si>
  <si>
    <t>fast food</t>
  </si>
  <si>
    <t>Marc Lasry</t>
  </si>
  <si>
    <t>Thomas Secunda</t>
  </si>
  <si>
    <t>Bloomberg</t>
  </si>
  <si>
    <t>Andrei Kosogov</t>
  </si>
  <si>
    <t>Lee Myung-Hee</t>
  </si>
  <si>
    <t>Shinsegae</t>
  </si>
  <si>
    <t>Katsumi Tada</t>
  </si>
  <si>
    <t>Ralph Sonnenberg &amp; family</t>
  </si>
  <si>
    <t>blinds</t>
  </si>
  <si>
    <t>N.R. Narayana Murthy &amp; family</t>
  </si>
  <si>
    <t>Joop van den Ende</t>
  </si>
  <si>
    <t>Zhang Hongwei</t>
  </si>
  <si>
    <t>Chung Mong-Joon</t>
  </si>
  <si>
    <t>HYUNDAI heavy indust</t>
  </si>
  <si>
    <t>Kerry Stokes</t>
  </si>
  <si>
    <t>Huang Wei</t>
  </si>
  <si>
    <t>Hoang Kieu</t>
  </si>
  <si>
    <t>Bergit Douglas</t>
  </si>
  <si>
    <t>Alfred Oetker</t>
  </si>
  <si>
    <t>August Oetker</t>
  </si>
  <si>
    <t>Richard Oetker</t>
  </si>
  <si>
    <t>Carl Ferdinand Oetker</t>
  </si>
  <si>
    <t>Christian Oetker</t>
  </si>
  <si>
    <t>Julia Oetker</t>
  </si>
  <si>
    <t>Rosely Schweizer</t>
  </si>
  <si>
    <t>Edgar de Picciotto</t>
  </si>
  <si>
    <t>private banking</t>
  </si>
  <si>
    <t>Nelson Peltz</t>
  </si>
  <si>
    <t>Domenico Dolce</t>
  </si>
  <si>
    <t>Dolce &amp; Gabbana</t>
  </si>
  <si>
    <t>Stefano Gabbana</t>
  </si>
  <si>
    <t>Jon Stryker</t>
  </si>
  <si>
    <t>Phillip Ragon</t>
  </si>
  <si>
    <t>Joyce Raley Teel</t>
  </si>
  <si>
    <t>Huang Shaowu</t>
  </si>
  <si>
    <t>Simonpietro Salini</t>
  </si>
  <si>
    <t>Gu Wei</t>
  </si>
  <si>
    <t>Don Hankey</t>
  </si>
  <si>
    <t>auto loans</t>
  </si>
  <si>
    <t>Pierre Papillaud</t>
  </si>
  <si>
    <t>water</t>
  </si>
  <si>
    <t>Denise Coates</t>
  </si>
  <si>
    <t>Online Gambling</t>
  </si>
  <si>
    <t>Hamilton James</t>
  </si>
  <si>
    <t>Cao Kejian</t>
  </si>
  <si>
    <t>Pollyanna Chu</t>
  </si>
  <si>
    <t>Liang Xinjun</t>
  </si>
  <si>
    <t>Wen Jianping</t>
  </si>
  <si>
    <t>sewage treatment</t>
  </si>
  <si>
    <t>Karel Komarek</t>
  </si>
  <si>
    <t>Roberto Angelini Rossi</t>
  </si>
  <si>
    <t>forestry, mining</t>
  </si>
  <si>
    <t>Yuri Gushchin</t>
  </si>
  <si>
    <t>candy, real estate</t>
  </si>
  <si>
    <t>Mario Gabelli</t>
  </si>
  <si>
    <t>Venugopal Dhoot</t>
  </si>
  <si>
    <t>David Einhorn</t>
  </si>
  <si>
    <t>Patrick Ryan</t>
  </si>
  <si>
    <t>D. Leopoldo Del Pino y Calvo-Sotelo</t>
  </si>
  <si>
    <t>Gary Burrell</t>
  </si>
  <si>
    <t>Vincent Tan</t>
  </si>
  <si>
    <t>Tsai Ming-Kai</t>
  </si>
  <si>
    <t>Louis Bacon</t>
  </si>
  <si>
    <t>Andrea Della Valle</t>
  </si>
  <si>
    <t>Julio Bozano</t>
  </si>
  <si>
    <t>Mangal Prabhat Lodha</t>
  </si>
  <si>
    <t>Mehmet Sinan Tara</t>
  </si>
  <si>
    <t>Chase Coleman III</t>
  </si>
  <si>
    <t>hedge fund</t>
  </si>
  <si>
    <t>Albert von Thurn und Taxis</t>
  </si>
  <si>
    <t>Lee Jay-Hyun</t>
  </si>
  <si>
    <t>CJ</t>
  </si>
  <si>
    <t>Scott Cook</t>
  </si>
  <si>
    <t>Intuit</t>
  </si>
  <si>
    <t>James Irsay</t>
  </si>
  <si>
    <t>Indianapolis Colts</t>
  </si>
  <si>
    <t>Joe Jamail Jr</t>
  </si>
  <si>
    <t>lawsuits</t>
  </si>
  <si>
    <t>Pham Nhat Vuong</t>
  </si>
  <si>
    <t>Vietnam</t>
  </si>
  <si>
    <t>Stephen Jarislowsky</t>
  </si>
  <si>
    <t>Alan Howard</t>
  </si>
  <si>
    <t>Alfred James Clark</t>
  </si>
  <si>
    <t>Achmad Hamami &amp; family</t>
  </si>
  <si>
    <t>heavy equipment</t>
  </si>
  <si>
    <t>Ray Davis</t>
  </si>
  <si>
    <t>Thaksin Shinawatra &amp; family</t>
  </si>
  <si>
    <t>real estate, telecom</t>
  </si>
  <si>
    <t>Jim Justice II</t>
  </si>
  <si>
    <t>Suhon Lin</t>
  </si>
  <si>
    <t>Richard Elman</t>
  </si>
  <si>
    <t>Yoshikazu Tanaka</t>
  </si>
  <si>
    <t>Wong Luen Hei</t>
  </si>
  <si>
    <t>pipe manufacturing</t>
  </si>
  <si>
    <t>Gao Dekang &amp; family</t>
  </si>
  <si>
    <t>Cesar Mata Pires</t>
  </si>
  <si>
    <t>Christoph Henkel</t>
  </si>
  <si>
    <t>Manuel Moroun &amp; family</t>
  </si>
  <si>
    <t>transportation</t>
  </si>
  <si>
    <t>Wong Kwong Yu &amp; family</t>
  </si>
  <si>
    <t>Ahsen Ozokur</t>
  </si>
  <si>
    <t>Ana Maria Brescia Cafferata</t>
  </si>
  <si>
    <t>mining, banking</t>
  </si>
  <si>
    <t>Rosa Brescia Cafferata</t>
  </si>
  <si>
    <t>mining, fisheries</t>
  </si>
  <si>
    <t>Thomas Steyer</t>
  </si>
  <si>
    <t>Benu Gopal Bangur</t>
  </si>
  <si>
    <t>Ana Maria Marcondes Penido Sant'Anna</t>
  </si>
  <si>
    <t>Ali Ibrahim Agaoglu</t>
  </si>
  <si>
    <t>Lam Kong</t>
  </si>
  <si>
    <t>Murali Divi</t>
  </si>
  <si>
    <t>Gary Michelson</t>
  </si>
  <si>
    <t>medical patents</t>
  </si>
  <si>
    <t>Bulent Eczacibasi</t>
  </si>
  <si>
    <t>pharmaceuticals, diversified</t>
  </si>
  <si>
    <t>Faruk Eczacibasi</t>
  </si>
  <si>
    <t>Massimo Moratti</t>
  </si>
  <si>
    <t>Alexandre Grendene Bartelle</t>
  </si>
  <si>
    <t>Francesco Gaetano Caltagirone</t>
  </si>
  <si>
    <t>cement, diversified</t>
  </si>
  <si>
    <t>Sergio Lins Andrade &amp; family</t>
  </si>
  <si>
    <t>Erika Pohl-Stroher</t>
  </si>
  <si>
    <t>hair products</t>
  </si>
  <si>
    <t>Horst Brandstaetter</t>
  </si>
  <si>
    <t>toys</t>
  </si>
  <si>
    <t>Vichai Srivaddhanaprabha</t>
  </si>
  <si>
    <t>duty-free</t>
  </si>
  <si>
    <t>Monique Louis-Dreyfus</t>
  </si>
  <si>
    <t>Marie-Jeanne Meyer</t>
  </si>
  <si>
    <t>Maria Del Pino y Calvo-Sotelo</t>
  </si>
  <si>
    <t>Tom Benson</t>
  </si>
  <si>
    <t>New Orleans Saints</t>
  </si>
  <si>
    <t>Jose Llado Fernandez-Urrutia</t>
  </si>
  <si>
    <t>Paul Singer</t>
  </si>
  <si>
    <t>Mark Stevens</t>
  </si>
  <si>
    <t>Andrei Bokarev</t>
  </si>
  <si>
    <t>coal mining, machine building</t>
  </si>
  <si>
    <t>Senapathy Gopalakrishnan &amp; family</t>
  </si>
  <si>
    <t>Wen Yibo &amp; family</t>
  </si>
  <si>
    <t>Ravi Jaipuria</t>
  </si>
  <si>
    <t>soft drinks</t>
  </si>
  <si>
    <t>Chen Tianqiao</t>
  </si>
  <si>
    <t>Chen Yung-Tai</t>
  </si>
  <si>
    <t>Mehmet Nazif Gunal</t>
  </si>
  <si>
    <t>tourism, construction</t>
  </si>
  <si>
    <t>Huang Shih Tsai</t>
  </si>
  <si>
    <t>Dan Wilks</t>
  </si>
  <si>
    <t>Farris Wilks</t>
  </si>
  <si>
    <t>Juan Carlos Escotet</t>
  </si>
  <si>
    <t>Alfredo Harp Helu &amp; family</t>
  </si>
  <si>
    <t>Ezra Nahmad</t>
  </si>
  <si>
    <t>Chang Yung Fa &amp; family</t>
  </si>
  <si>
    <t>Victor Gradin &amp; family</t>
  </si>
  <si>
    <t>John Henry</t>
  </si>
  <si>
    <t>sports</t>
  </si>
  <si>
    <t>Zhu Yicai</t>
  </si>
  <si>
    <t>Gregorio Perez Companc</t>
  </si>
  <si>
    <t>Vinod Khosla</t>
  </si>
  <si>
    <t>Thomas Lee</t>
  </si>
  <si>
    <t>Robert Coyiuto Jr</t>
  </si>
  <si>
    <t>power</t>
  </si>
  <si>
    <t>Koo Bon-Moo</t>
  </si>
  <si>
    <t>Richard Hayne</t>
  </si>
  <si>
    <t>Urban Outfitters</t>
  </si>
  <si>
    <t>Yuriy Kosiuk</t>
  </si>
  <si>
    <t>Jimmy Haslam</t>
  </si>
  <si>
    <t>Vadim Novinsky</t>
  </si>
  <si>
    <t>Saad Hariri</t>
  </si>
  <si>
    <t>construction, investments</t>
  </si>
  <si>
    <t>mining, steel</t>
  </si>
  <si>
    <t>He Qiaonv &amp; family</t>
  </si>
  <si>
    <t>landscape architecture</t>
  </si>
  <si>
    <t>telecom, diversified</t>
  </si>
  <si>
    <t>Ajay Piramal</t>
  </si>
  <si>
    <t>Zhang Changhong</t>
  </si>
  <si>
    <t>finance information service</t>
  </si>
  <si>
    <t>Isidoro Alvarez</t>
  </si>
  <si>
    <t>Sergei Katsiev</t>
  </si>
  <si>
    <t>retail, wholesale</t>
  </si>
  <si>
    <t>William Ackman</t>
  </si>
  <si>
    <t>Richard Scaife</t>
  </si>
  <si>
    <t>Wilma Tisch</t>
  </si>
  <si>
    <t>Lei Jufang</t>
  </si>
  <si>
    <t>Gian Marco Moratti</t>
  </si>
  <si>
    <t>Wang Kunxiao</t>
  </si>
  <si>
    <t>oilfield equipment</t>
  </si>
  <si>
    <t>Aziz Akhannouch &amp; family</t>
  </si>
  <si>
    <t>petroleum, diversified</t>
  </si>
  <si>
    <t>Radovan Vitek</t>
  </si>
  <si>
    <t>Albert Blokker</t>
  </si>
  <si>
    <t>Els Blokker</t>
  </si>
  <si>
    <t>Michel Chalhoub &amp; family</t>
  </si>
  <si>
    <t>Remo Ruffini</t>
  </si>
  <si>
    <t>winter jackets</t>
  </si>
  <si>
    <t>David Walentas</t>
  </si>
  <si>
    <t>Francesco Saverio Salini</t>
  </si>
  <si>
    <t>Clement Fayat &amp; family</t>
  </si>
  <si>
    <t>Kagemasa Kozuki</t>
  </si>
  <si>
    <t>Wang Jing</t>
  </si>
  <si>
    <t>telecommunications</t>
  </si>
  <si>
    <t>Shlomo Eliahu</t>
  </si>
  <si>
    <t>Oleg Tinkov</t>
  </si>
  <si>
    <t>Larry Robbins</t>
  </si>
  <si>
    <t>Jonathan Gray</t>
  </si>
  <si>
    <t>Investments</t>
  </si>
  <si>
    <t>J. Joe Ricketts</t>
  </si>
  <si>
    <t>TD Ameritrade</t>
  </si>
  <si>
    <t>Yoshiko Mori</t>
  </si>
  <si>
    <t>inherited, Mori Building</t>
  </si>
  <si>
    <t>Takao Yasuda</t>
  </si>
  <si>
    <t>Michael Ashcroft</t>
  </si>
  <si>
    <t>Dmitry Kamenshchik</t>
  </si>
  <si>
    <t>Marius Nacht</t>
  </si>
  <si>
    <t>Alberto Cortina</t>
  </si>
  <si>
    <t>Yuri Kovalchuk</t>
  </si>
  <si>
    <t>banking, insurance, media</t>
  </si>
  <si>
    <t>Len Ainsworth</t>
  </si>
  <si>
    <t xml:space="preserve">gaming </t>
  </si>
  <si>
    <t>Vladimir Scherbakov</t>
  </si>
  <si>
    <t>autos</t>
  </si>
  <si>
    <t>Hamdi Ulukaya</t>
  </si>
  <si>
    <t>Chobani</t>
  </si>
  <si>
    <t>Nicholas Pritzker II</t>
  </si>
  <si>
    <t>James Clark</t>
  </si>
  <si>
    <t>Netscape</t>
  </si>
  <si>
    <t>Christopher Cline</t>
  </si>
  <si>
    <t>Edmund Ansin</t>
  </si>
  <si>
    <t>Pyotr Kondrashev</t>
  </si>
  <si>
    <t>Anatoly Lomakin</t>
  </si>
  <si>
    <t>Petter Stordalen</t>
  </si>
  <si>
    <t>Todd Wagner</t>
  </si>
  <si>
    <t>Richard Chilton Jr</t>
  </si>
  <si>
    <t>Billy Joe (Red) McCombs</t>
  </si>
  <si>
    <t>real estate, oil, cars</t>
  </si>
  <si>
    <t>Nicola Bulgari</t>
  </si>
  <si>
    <t>Bulgari</t>
  </si>
  <si>
    <t>Ranjan Pai</t>
  </si>
  <si>
    <t>Alan Gerry</t>
  </si>
  <si>
    <t>Nandan Nilekani &amp; family</t>
  </si>
  <si>
    <t>Richard Yuengling Jr</t>
  </si>
  <si>
    <t>Christopher Goldsbury</t>
  </si>
  <si>
    <t>salsa</t>
  </si>
  <si>
    <t>Roman Avdeev</t>
  </si>
  <si>
    <t>banking, development</t>
  </si>
  <si>
    <t>Paolo Bulgari</t>
  </si>
  <si>
    <t>Max Michel Suberville</t>
  </si>
  <si>
    <t>Peter Unger</t>
  </si>
  <si>
    <t>auto repair</t>
  </si>
  <si>
    <t>Farkhad Akhmedov</t>
  </si>
  <si>
    <t>Xiong Xuqiang &amp; family</t>
  </si>
  <si>
    <t>Hong Ra-Hee</t>
  </si>
  <si>
    <t>Vladimir Iorich</t>
  </si>
  <si>
    <t>Lina Maria Aguiar</t>
  </si>
  <si>
    <t>banking inheritance</t>
  </si>
  <si>
    <t>Chen Jianhua &amp; family</t>
  </si>
  <si>
    <t>Peter Gilgan</t>
  </si>
  <si>
    <t>homebuilding</t>
  </si>
  <si>
    <t>Luis Enrique Yarur Rey</t>
  </si>
  <si>
    <t xml:space="preserve"> Empresas Juan Yarur S.A.C.</t>
  </si>
  <si>
    <t>Gleb Fetisov</t>
  </si>
  <si>
    <t>telecom, finance</t>
  </si>
  <si>
    <t>Joao Alves de Queiroz Filho</t>
  </si>
  <si>
    <t>Dmitry Mazepin</t>
  </si>
  <si>
    <t>Lee Hwa-Kyung</t>
  </si>
  <si>
    <t>TV, food</t>
  </si>
  <si>
    <t>Anton Kathrein Jr</t>
  </si>
  <si>
    <t>antennas</t>
  </si>
  <si>
    <t>Jonathan Oringer</t>
  </si>
  <si>
    <t>stock photos</t>
  </si>
  <si>
    <t>Mark Vadon</t>
  </si>
  <si>
    <t>online retail</t>
  </si>
  <si>
    <t>Patricia Angelini Rossi</t>
  </si>
  <si>
    <t>Paul Foster</t>
  </si>
  <si>
    <t>Western Refining</t>
  </si>
  <si>
    <t>Anne Gittinger</t>
  </si>
  <si>
    <t>Roger Penske</t>
  </si>
  <si>
    <t>Henry Swieca</t>
  </si>
  <si>
    <t>William Ford Sr</t>
  </si>
  <si>
    <t>Ford Motor Co</t>
  </si>
  <si>
    <t>Keeree Kanjanapas</t>
  </si>
  <si>
    <t>Kazuo Okada &amp; family</t>
  </si>
  <si>
    <t>Oleg Boyko</t>
  </si>
  <si>
    <t>entertaiment, retail, real estate</t>
  </si>
  <si>
    <t>Lin Li</t>
  </si>
  <si>
    <t>Chen Bang</t>
  </si>
  <si>
    <t>Jorge Moll Filho</t>
  </si>
  <si>
    <t>Stephen Saad</t>
  </si>
  <si>
    <t>James Leininger</t>
  </si>
  <si>
    <t>Perenna Kei &amp; family</t>
  </si>
  <si>
    <t>Samih Sawiris</t>
  </si>
  <si>
    <t>Carlos Francisco Ribeiro Jereissati &amp; family</t>
  </si>
  <si>
    <t>Walter Frey</t>
  </si>
  <si>
    <t>Emil Frey Group</t>
  </si>
  <si>
    <t>Du Jiangtao &amp; family</t>
  </si>
  <si>
    <t>Brunello Cucinelli</t>
  </si>
  <si>
    <t>cashmere sweaters</t>
  </si>
  <si>
    <t>Gernot Langes-Swarovski &amp; family</t>
  </si>
  <si>
    <t>cut crystal</t>
  </si>
  <si>
    <t>Lilian Werninghaus</t>
  </si>
  <si>
    <t>industrial machinery</t>
  </si>
  <si>
    <t>Eggon da Silva</t>
  </si>
  <si>
    <t>Werner Voigt</t>
  </si>
  <si>
    <t>Sun Pingfan &amp; family</t>
  </si>
  <si>
    <t>knitting machines</t>
  </si>
  <si>
    <t>Frank Fertitta III</t>
  </si>
  <si>
    <t>casinos, Ultimate Fighting Championship</t>
  </si>
  <si>
    <t>Lorenzo Fertitta</t>
  </si>
  <si>
    <t>Aneel Bhusri</t>
  </si>
  <si>
    <t>Charles Simonyi</t>
  </si>
  <si>
    <t>Bruce Cheng</t>
  </si>
  <si>
    <t>Wang Wenjing</t>
  </si>
  <si>
    <t>Jacques Saade &amp; family</t>
  </si>
  <si>
    <t>Allan Gray</t>
  </si>
  <si>
    <t>investing</t>
  </si>
  <si>
    <t>Koos Bekker</t>
  </si>
  <si>
    <t>media, investments</t>
  </si>
  <si>
    <t>Surin Upatkoon</t>
  </si>
  <si>
    <t>telecoms/lotteries/insurance</t>
  </si>
  <si>
    <t>David Booth</t>
  </si>
  <si>
    <t>Akio Nitori</t>
  </si>
  <si>
    <t>Alain Taravella</t>
  </si>
  <si>
    <t>Vladimir Gruzdev</t>
  </si>
  <si>
    <t>Charles Zegar</t>
  </si>
  <si>
    <t>Edward Stack</t>
  </si>
  <si>
    <t>Dick's Sporting Goods</t>
  </si>
  <si>
    <t>Lee Man Tat</t>
  </si>
  <si>
    <t>oyster sauce</t>
  </si>
  <si>
    <t>Peter Sperling</t>
  </si>
  <si>
    <t>Arturo Moreno</t>
  </si>
  <si>
    <t>billboards</t>
  </si>
  <si>
    <t>George Joseph</t>
  </si>
  <si>
    <t>Lily Safra</t>
  </si>
  <si>
    <t>inheritance</t>
  </si>
  <si>
    <t>Baba Kalyani</t>
  </si>
  <si>
    <t>Mubariz Gurbanoglu</t>
  </si>
  <si>
    <t>Thomas Sandell</t>
  </si>
  <si>
    <t>Bruce Nordstrom</t>
  </si>
  <si>
    <t>Frank Stronach</t>
  </si>
  <si>
    <t>Kenny Troutt</t>
  </si>
  <si>
    <t>Jiang Zhaobai</t>
  </si>
  <si>
    <t>Sidney Kimmel</t>
  </si>
  <si>
    <t>C. Dean Metropoulos</t>
  </si>
  <si>
    <t>Ni Zhaoxing</t>
  </si>
  <si>
    <t>Fawzi Al-Kharafi</t>
  </si>
  <si>
    <t>Kuwait</t>
  </si>
  <si>
    <t>Jassim Al-Kharafi</t>
  </si>
  <si>
    <t>diversfied</t>
  </si>
  <si>
    <t>Mohannad Al-Kharafi</t>
  </si>
  <si>
    <t>Lee Boo-Jin</t>
  </si>
  <si>
    <t>Charlotte Colket Weber</t>
  </si>
  <si>
    <t>Allan Wong</t>
  </si>
  <si>
    <t>Shaul Shani</t>
  </si>
  <si>
    <t>Nicholas Woodman</t>
  </si>
  <si>
    <t>GoPro</t>
  </si>
  <si>
    <t>Michael Price</t>
  </si>
  <si>
    <t>Henry Nicholas III</t>
  </si>
  <si>
    <t>Ciputra &amp; family</t>
  </si>
  <si>
    <t>Desmond Sacco</t>
  </si>
  <si>
    <t>Lev Leviev</t>
  </si>
  <si>
    <t>Zelimkhan Mutsoev</t>
  </si>
  <si>
    <t>fertilizers, real estate</t>
  </si>
  <si>
    <t>Petro Poroshenko</t>
  </si>
  <si>
    <t>confectionery</t>
  </si>
  <si>
    <t>Andrei Molchanov</t>
  </si>
  <si>
    <t>Reinold Geiger</t>
  </si>
  <si>
    <t>beauty products</t>
  </si>
  <si>
    <t>Low Tuck Kwong</t>
  </si>
  <si>
    <t>Mustafa Latif Topbas</t>
  </si>
  <si>
    <t>food manufacturing, retail</t>
  </si>
  <si>
    <t>Elie Horn</t>
  </si>
  <si>
    <t>Jose Isaac Peres &amp; family</t>
  </si>
  <si>
    <t>Vadim Moshkovich</t>
  </si>
  <si>
    <t>agriculture, development</t>
  </si>
  <si>
    <t>Chu Mang Yee &amp; family</t>
  </si>
  <si>
    <t>Rufino Vigil Gonzalez</t>
  </si>
  <si>
    <t>Kim Jung-Ju</t>
  </si>
  <si>
    <t>Nexon</t>
  </si>
  <si>
    <t>Yusaku Maezawa</t>
  </si>
  <si>
    <t>Chen Lip Keong</t>
  </si>
  <si>
    <t>Seth Klarman</t>
  </si>
  <si>
    <t>Daniel Harrison III</t>
  </si>
  <si>
    <t>Chung Yong-Jin</t>
  </si>
  <si>
    <t>Bassam Alghanim</t>
  </si>
  <si>
    <t>Kutayba Alghanim</t>
  </si>
  <si>
    <t>Soichiro Fukutake</t>
  </si>
  <si>
    <t>Konstantin Grigorishin</t>
  </si>
  <si>
    <t>power engineering</t>
  </si>
  <si>
    <t>Allan Slaight</t>
  </si>
  <si>
    <t>broadcasting</t>
  </si>
  <si>
    <t>David Harding</t>
  </si>
  <si>
    <t>Hubert d'Ornano</t>
  </si>
  <si>
    <t>Anas Sefrioui</t>
  </si>
  <si>
    <t>Huang Yi</t>
  </si>
  <si>
    <t>auto distribution</t>
  </si>
  <si>
    <t>Wei Shaojun</t>
  </si>
  <si>
    <t>Ashwin Dani</t>
  </si>
  <si>
    <t>Gilles Martin</t>
  </si>
  <si>
    <t>laboratory services</t>
  </si>
  <si>
    <t>Mori Arkin</t>
  </si>
  <si>
    <t>Alberto Roemmers</t>
  </si>
  <si>
    <t>Li Li &amp; family</t>
  </si>
  <si>
    <t>Mohammed Al Barwani</t>
  </si>
  <si>
    <t>Oman</t>
  </si>
  <si>
    <t>Mokhzani Mahathir</t>
  </si>
  <si>
    <t>oil &amp; gas services</t>
  </si>
  <si>
    <t>David Yakobashvili</t>
  </si>
  <si>
    <t>Ziyaudin Magomedov</t>
  </si>
  <si>
    <t>port, gas</t>
  </si>
  <si>
    <t>Mark Dixon</t>
  </si>
  <si>
    <t xml:space="preserve">office real estate </t>
  </si>
  <si>
    <t>Huang Wen Tsai</t>
  </si>
  <si>
    <t>Ron Sim</t>
  </si>
  <si>
    <t>Alberto Bombassei</t>
  </si>
  <si>
    <t>automotive brakes</t>
  </si>
  <si>
    <t>Cho Yang-Rai</t>
  </si>
  <si>
    <t>Abdulsamad Rabiu</t>
  </si>
  <si>
    <t>sugar, flour, cement</t>
  </si>
  <si>
    <t>Jacques Merceron-Vicat &amp; family</t>
  </si>
  <si>
    <t>Benedicta Chamberlain</t>
  </si>
  <si>
    <t>alcohol</t>
  </si>
  <si>
    <t>Zhang Zhongneng &amp; family</t>
  </si>
  <si>
    <t>aluminum</t>
  </si>
  <si>
    <t>Wong Man Li</t>
  </si>
  <si>
    <t>furniture</t>
  </si>
  <si>
    <t>Tian Ming</t>
  </si>
  <si>
    <t>measuring instruments</t>
  </si>
  <si>
    <t>Yu Minhong &amp; family</t>
  </si>
  <si>
    <t>service</t>
  </si>
  <si>
    <t>Nan Cunhui</t>
  </si>
  <si>
    <t>Vincent McMahon</t>
  </si>
  <si>
    <t>wrestling</t>
  </si>
  <si>
    <t>Brian Roberts</t>
  </si>
  <si>
    <t>Comcast</t>
  </si>
  <si>
    <t>Drew Houston</t>
  </si>
  <si>
    <t>Dropbox</t>
  </si>
  <si>
    <t>Jeff Rothschild</t>
  </si>
  <si>
    <t>Carol Jenkins Barnett</t>
  </si>
  <si>
    <t>Publix supermarkets</t>
  </si>
  <si>
    <t>Asok Kumar Hiranandani</t>
  </si>
  <si>
    <t>Gerry Harvey</t>
  </si>
  <si>
    <t>Donald Hall</t>
  </si>
  <si>
    <t>Hallmark</t>
  </si>
  <si>
    <t>Nirav Modi</t>
  </si>
  <si>
    <t>Diamond jewelry</t>
  </si>
  <si>
    <t>Claude Dauphin</t>
  </si>
  <si>
    <t>Trafigura</t>
  </si>
  <si>
    <t>Liu Xuejing &amp; family</t>
  </si>
  <si>
    <t>copper, poultry</t>
  </si>
  <si>
    <t>Dan Snyder</t>
  </si>
  <si>
    <t>Washington Redskins</t>
  </si>
  <si>
    <t>Denise York</t>
  </si>
  <si>
    <t>Suat Gunsel</t>
  </si>
  <si>
    <t>real estate, education</t>
  </si>
  <si>
    <t>Michael Krasny</t>
  </si>
  <si>
    <t>Gabe Newell</t>
  </si>
  <si>
    <t>videogames</t>
  </si>
  <si>
    <t>Ioan Niculae</t>
  </si>
  <si>
    <t>Romania</t>
  </si>
  <si>
    <t>James Ratcliffe</t>
  </si>
  <si>
    <t>William Macaulay</t>
  </si>
  <si>
    <t>energy investments</t>
  </si>
  <si>
    <t>Cho Tak Wong &amp; family</t>
  </si>
  <si>
    <t>Leonid Simanovsky</t>
  </si>
  <si>
    <t>Nikolai Maximov &amp; family</t>
  </si>
  <si>
    <t>Mofatraj Munot</t>
  </si>
  <si>
    <t>Tu Jianhua</t>
  </si>
  <si>
    <t>motorcycle, real estate</t>
  </si>
  <si>
    <t>Maria Ines de Lafuente Lacroze &amp; family</t>
  </si>
  <si>
    <t>Ronald Joyce</t>
  </si>
  <si>
    <t>restaurants</t>
  </si>
  <si>
    <t>Lang Walker</t>
  </si>
  <si>
    <t>Rakesh Jhunjhunwala</t>
  </si>
  <si>
    <t>Lia Maria Aguiar</t>
  </si>
  <si>
    <t>Edwin Soeryadjaya</t>
  </si>
  <si>
    <t>Ayman Hariri</t>
  </si>
  <si>
    <t>Fahd Hariri</t>
  </si>
  <si>
    <t>Andrei Filatov</t>
  </si>
  <si>
    <t>ports, railway transport</t>
  </si>
  <si>
    <t>Nikita Mishin</t>
  </si>
  <si>
    <t>Konstantin Nikolaev</t>
  </si>
  <si>
    <t>Alexander Putilov</t>
  </si>
  <si>
    <t xml:space="preserve">oil </t>
  </si>
  <si>
    <t>Douglas Hsu &amp; family</t>
  </si>
  <si>
    <t>Len Buckeridge</t>
  </si>
  <si>
    <t>Steve Case</t>
  </si>
  <si>
    <t>AOL</t>
  </si>
  <si>
    <t>Koh Wee Meng</t>
  </si>
  <si>
    <t>Ahmet Nazif Zorlu</t>
  </si>
  <si>
    <t>Xiu Li Hawken</t>
  </si>
  <si>
    <t>Jacky Xu</t>
  </si>
  <si>
    <t>St. Kitts and Nevis</t>
  </si>
  <si>
    <t>Kostyantin Zhevago</t>
  </si>
  <si>
    <t>Hary Tanoesoedibjo</t>
  </si>
  <si>
    <t>Rubens Menin Teixeira de Souza</t>
  </si>
  <si>
    <t>Zhong Sheng Jian</t>
  </si>
  <si>
    <t>Guilherme Peirao Leal</t>
  </si>
  <si>
    <t>Ma Xingtian</t>
  </si>
  <si>
    <t>Miao Shouliang</t>
  </si>
  <si>
    <t>Alexei Semin</t>
  </si>
  <si>
    <t>Danny Tan Chee Sing</t>
  </si>
  <si>
    <t>Andrei Kuzyaev</t>
  </si>
  <si>
    <t xml:space="preserve">telecom, oil service, real estate </t>
  </si>
  <si>
    <t>Fernando Roig</t>
  </si>
  <si>
    <t>Alexei Bogachev</t>
  </si>
  <si>
    <t>Liu Zhenguo</t>
  </si>
  <si>
    <t>water treatment systems</t>
  </si>
  <si>
    <t>Lee Hae-Jin</t>
  </si>
  <si>
    <t xml:space="preserve">Internet portal </t>
  </si>
  <si>
    <t>Jane Lauder</t>
  </si>
  <si>
    <t>inherited, cosmetics</t>
  </si>
  <si>
    <t>Qi Xiangdong</t>
  </si>
  <si>
    <t>Jacob Stolt-Nielsen &amp; family</t>
  </si>
  <si>
    <t>Lee Seo-Hyun</t>
  </si>
  <si>
    <t>Max Turnauer</t>
  </si>
  <si>
    <t>Daisy Igel</t>
  </si>
  <si>
    <t>gas, petrochemicals</t>
  </si>
  <si>
    <t>Mitchell Jacobson</t>
  </si>
  <si>
    <t>MSC Direct Industrial</t>
  </si>
  <si>
    <t>John Edson</t>
  </si>
  <si>
    <t>leisure craft</t>
  </si>
  <si>
    <t>Ye Cheng</t>
  </si>
  <si>
    <t>real estate, diversified</t>
  </si>
  <si>
    <t>Alfredo Egydio Arruda Villela Filho</t>
  </si>
  <si>
    <t>Megdet Rahimkulov</t>
  </si>
  <si>
    <t>Brij Bhushan Singal</t>
  </si>
  <si>
    <t>Thongma Vijitpongpun</t>
  </si>
  <si>
    <t>Eduardo Hochschild</t>
  </si>
  <si>
    <t>inherited, mining</t>
  </si>
  <si>
    <t>Alfred Mann</t>
  </si>
  <si>
    <t>Hu Kaijun</t>
  </si>
  <si>
    <t>Jiang Wei &amp; family</t>
  </si>
  <si>
    <t>Thomas Straumann</t>
  </si>
  <si>
    <t>dental implants</t>
  </si>
  <si>
    <t>Que Wenbin &amp; family</t>
  </si>
  <si>
    <t>Yusuf Hamied</t>
  </si>
  <si>
    <t>pharmceuticals</t>
  </si>
  <si>
    <t>Jean Burelle</t>
  </si>
  <si>
    <t>automotive systems</t>
  </si>
  <si>
    <t>Laurent Burelle</t>
  </si>
  <si>
    <t>Jose Mendes Nogueira &amp; family</t>
  </si>
  <si>
    <t>iron ore mining</t>
  </si>
  <si>
    <t>Liu Zhenfeng</t>
  </si>
  <si>
    <t>Robert Ell</t>
  </si>
  <si>
    <t>property</t>
  </si>
  <si>
    <t>P.N.C. Menon</t>
  </si>
  <si>
    <t>Sudhir Ruparelia</t>
  </si>
  <si>
    <t>Uganda</t>
  </si>
  <si>
    <t>Ray Irani</t>
  </si>
  <si>
    <t>Timothy Boyle</t>
  </si>
  <si>
    <t>Columbia Sportswear</t>
  </si>
  <si>
    <t>Robert Piccinini</t>
  </si>
  <si>
    <t>Daniel Hirschfeld</t>
  </si>
  <si>
    <t>Andrei Rappoport</t>
  </si>
  <si>
    <t>Miriam Blocher</t>
  </si>
  <si>
    <t>Hajime Satomi</t>
  </si>
  <si>
    <t>Luo Fei</t>
  </si>
  <si>
    <t>infant formula</t>
  </si>
  <si>
    <t>Ilkka Herlin</t>
  </si>
  <si>
    <t>Ilona Herlin</t>
  </si>
  <si>
    <t>Niklas Herlin</t>
  </si>
  <si>
    <t>Choo Chong Ngen</t>
  </si>
  <si>
    <t>Jon Huntsman</t>
  </si>
  <si>
    <t>Kim Tack-Jin</t>
  </si>
  <si>
    <t xml:space="preserve">NCsoft </t>
  </si>
  <si>
    <t>Joseph Grendys</t>
  </si>
  <si>
    <t>Meat Processing</t>
  </si>
  <si>
    <t>Aerin Lauder Zinterhofer</t>
  </si>
  <si>
    <t>Isaac Larian</t>
  </si>
  <si>
    <t>Goh Peng Ooi</t>
  </si>
  <si>
    <t>Mark Pincus</t>
  </si>
  <si>
    <t>Lachhman Das Mittal</t>
  </si>
  <si>
    <t>tractors</t>
  </si>
  <si>
    <t>Henry Engelhardt</t>
  </si>
  <si>
    <t>Stewart Horejsi</t>
  </si>
  <si>
    <t>Michael Steinhardt</t>
  </si>
  <si>
    <t>Robert Citrone</t>
  </si>
  <si>
    <t>Park Hyeon-Joo</t>
  </si>
  <si>
    <t>Mirae</t>
  </si>
  <si>
    <t>Jose Maria Aristrain</t>
  </si>
  <si>
    <t>Binod Chaudhary &amp; family</t>
  </si>
  <si>
    <t>Nepal</t>
  </si>
  <si>
    <t>Harjo Sutanto</t>
  </si>
  <si>
    <t>Darwin Deason</t>
  </si>
  <si>
    <t>Xerox</t>
  </si>
  <si>
    <t>Alexander Spanos &amp; family</t>
  </si>
  <si>
    <t>Charles Brandes</t>
  </si>
  <si>
    <t>Ke Xiping &amp; family</t>
  </si>
  <si>
    <t>Marcel Adams</t>
  </si>
  <si>
    <t>Zhang Guiping &amp; family</t>
  </si>
  <si>
    <t>Huang Zhenda &amp; family</t>
  </si>
  <si>
    <t>Mohammed Ibrahim</t>
  </si>
  <si>
    <t>communications</t>
  </si>
  <si>
    <t>Edir Macedo &amp; family</t>
  </si>
  <si>
    <t>Airat Shaimiev</t>
  </si>
  <si>
    <t>refinery, chemicals</t>
  </si>
  <si>
    <t>Radik Shaimiev</t>
  </si>
  <si>
    <t>refinery, chemical</t>
  </si>
  <si>
    <t>Charles Munger</t>
  </si>
  <si>
    <t>Albert Shigaboutdinov</t>
  </si>
  <si>
    <t>Rustem Sulteev</t>
  </si>
  <si>
    <t>Ana Lucia de Mattos Barretto Villela</t>
  </si>
  <si>
    <t>Solomon Lew</t>
  </si>
  <si>
    <t>Alexander Rovt</t>
  </si>
  <si>
    <t>Sergei Kislov</t>
  </si>
  <si>
    <t>agriculture, refinery</t>
  </si>
  <si>
    <t>Koo Bon-Neung</t>
  </si>
  <si>
    <t>Aloke Lohia</t>
  </si>
  <si>
    <t>Aydin Dogan</t>
  </si>
  <si>
    <t>Yan Zhi</t>
  </si>
  <si>
    <t>Evgeny (Eugene) Shvidler</t>
  </si>
  <si>
    <t>Shen Wenrong</t>
  </si>
  <si>
    <t>Nikolai Sarkisov</t>
  </si>
  <si>
    <t>insurance, real estate</t>
  </si>
  <si>
    <t>Sergei Sarkisov</t>
  </si>
  <si>
    <t>insurance &amp; real estate</t>
  </si>
  <si>
    <t>Gordon Wu</t>
  </si>
  <si>
    <t>Albert Yeung</t>
  </si>
  <si>
    <t>Fang Wei</t>
  </si>
  <si>
    <t>Vito Rodriguez Rodriguez</t>
  </si>
  <si>
    <t>processed milk</t>
  </si>
  <si>
    <t>Anatoly Sedykh</t>
  </si>
  <si>
    <t>Ahmet Calik</t>
  </si>
  <si>
    <t>energy, media, banking</t>
  </si>
  <si>
    <t>Juan Fernando Belmont Anderson</t>
  </si>
  <si>
    <t>Liu Gexin</t>
  </si>
  <si>
    <t>K. Rai Sahi</t>
  </si>
  <si>
    <t>Christopher Hohn</t>
  </si>
  <si>
    <t>Hedge fund</t>
  </si>
  <si>
    <t>Vikram Lal</t>
  </si>
  <si>
    <t>Jose Ermirio de Moraes Neto</t>
  </si>
  <si>
    <t>Jose Roberto Ermirio de Moraes</t>
  </si>
  <si>
    <t>Neide Helena de Moraes</t>
  </si>
  <si>
    <t>Alan Rydge</t>
  </si>
  <si>
    <t>Chen Zemin &amp; family</t>
  </si>
  <si>
    <t>Giancarlo Franceso Civita</t>
  </si>
  <si>
    <t>Roberta Anamaria Civita</t>
  </si>
  <si>
    <t>Victor Civita Neto</t>
  </si>
  <si>
    <t>Hubert Palfinger &amp; family</t>
  </si>
  <si>
    <t>hydraulic lift machinery</t>
  </si>
  <si>
    <t>Wang Laichun</t>
  </si>
  <si>
    <t>electronics components</t>
  </si>
  <si>
    <t>Wang Laisheng</t>
  </si>
  <si>
    <t>Yao Wenbin</t>
  </si>
  <si>
    <t>K. Dinesh &amp; family</t>
  </si>
  <si>
    <t>software services</t>
  </si>
  <si>
    <t>Sheryl Sandberg</t>
  </si>
  <si>
    <t>Chen Miaolin</t>
  </si>
  <si>
    <t>Zadik Bino</t>
  </si>
  <si>
    <t>banking, oil</t>
  </si>
  <si>
    <t>Ryoichi Jinnai</t>
  </si>
  <si>
    <t>finance, agriculture</t>
  </si>
  <si>
    <t>Cheung Yan</t>
  </si>
  <si>
    <t xml:space="preserve">paper </t>
  </si>
  <si>
    <t>Liu Ming Chung</t>
  </si>
  <si>
    <t>paper manufacturing</t>
  </si>
  <si>
    <t>Sun Hongbin</t>
  </si>
  <si>
    <t>Deniz Sahenk</t>
  </si>
  <si>
    <t>An Kang</t>
  </si>
  <si>
    <t>Anne Beaufour</t>
  </si>
  <si>
    <t xml:space="preserve">pharmaceuticals </t>
  </si>
  <si>
    <t>B.R. Shetty</t>
  </si>
  <si>
    <t>Henri Beaufour</t>
  </si>
  <si>
    <t>Jeanine Dick</t>
  </si>
  <si>
    <t>animal pharmaceuticals</t>
  </si>
  <si>
    <t>Leonard Schleifer</t>
  </si>
  <si>
    <t>Nerijus Numavicius</t>
  </si>
  <si>
    <t>retail, pharmacy</t>
  </si>
  <si>
    <t>Lithuania</t>
  </si>
  <si>
    <t>Shoji Uehara</t>
  </si>
  <si>
    <t>Zhu Wenchen</t>
  </si>
  <si>
    <t>Pavel Tykac</t>
  </si>
  <si>
    <t>coal mine</t>
  </si>
  <si>
    <t>Angela Bennett</t>
  </si>
  <si>
    <t>Boris Mints</t>
  </si>
  <si>
    <t>Yang Keng</t>
  </si>
  <si>
    <t>Richard Chang</t>
  </si>
  <si>
    <t>real estate, electronics</t>
  </si>
  <si>
    <t>Dariusz Milek</t>
  </si>
  <si>
    <t>Liu Xiaomeng</t>
  </si>
  <si>
    <t>appliance retailer</t>
  </si>
  <si>
    <t>Graham Kirkham</t>
  </si>
  <si>
    <t>furniture retail</t>
  </si>
  <si>
    <t>Ding Shizhong &amp; family</t>
  </si>
  <si>
    <t>Lin Ming-Hsiung</t>
  </si>
  <si>
    <t>Ding Shijia</t>
  </si>
  <si>
    <t>Michael Kors</t>
  </si>
  <si>
    <t>Alexander Vik</t>
  </si>
  <si>
    <t xml:space="preserve">investments </t>
  </si>
  <si>
    <t>Alberto Alcocer</t>
  </si>
  <si>
    <t>Rostam Azizi</t>
  </si>
  <si>
    <t>telecom, investments</t>
  </si>
  <si>
    <t>Tanzania</t>
  </si>
  <si>
    <t>Li Denghai</t>
  </si>
  <si>
    <t>Sergei Petrov</t>
  </si>
  <si>
    <t>auto import and dealerships</t>
  </si>
  <si>
    <t>Vivek Chaand Sehgal</t>
  </si>
  <si>
    <t>Wang Jianfeng &amp; family</t>
  </si>
  <si>
    <t>Harindarpal Banga</t>
  </si>
  <si>
    <t>Fu Kwan</t>
  </si>
  <si>
    <t>Ina Chan</t>
  </si>
  <si>
    <t>Lam Fong Ngo</t>
  </si>
  <si>
    <t>Wu Xiong</t>
  </si>
  <si>
    <t>Horst Julius Pudwill</t>
  </si>
  <si>
    <t>Andrea Reimann-Ciardelli</t>
  </si>
  <si>
    <t>Brian Higgins</t>
  </si>
  <si>
    <t>O. Francis Biondi</t>
  </si>
  <si>
    <t>Chang Pyung-Soon</t>
  </si>
  <si>
    <t>Carlos Martins</t>
  </si>
  <si>
    <t>Fred Chang</t>
  </si>
  <si>
    <t>Michael Lynch</t>
  </si>
  <si>
    <t>C. James Koch</t>
  </si>
  <si>
    <t>Kenneth Tuchman</t>
  </si>
  <si>
    <t>Sergei Tsikalyuk</t>
  </si>
  <si>
    <t>William Moncrief Jr</t>
  </si>
  <si>
    <t>Jitendra Virwani</t>
  </si>
  <si>
    <t>Enrique Banuelos</t>
  </si>
  <si>
    <t>Sara Blakely</t>
  </si>
  <si>
    <t>Spanx</t>
  </si>
  <si>
    <t>Christopher Burch</t>
  </si>
  <si>
    <t>Tory Burch LLC</t>
  </si>
  <si>
    <t>Wu Chung-Yi</t>
  </si>
  <si>
    <t>Tory Burch</t>
  </si>
  <si>
    <t>Fashion</t>
  </si>
  <si>
    <t>John Van Lieshout</t>
  </si>
  <si>
    <t>Morris Kahn</t>
  </si>
  <si>
    <t>T.S. Kalyanaraman</t>
  </si>
  <si>
    <t>Ryan Kavanaugh</t>
  </si>
  <si>
    <t>Movies</t>
  </si>
  <si>
    <t>John Morgridge</t>
  </si>
  <si>
    <t>Cisco</t>
  </si>
  <si>
    <t>Jim Thompson</t>
  </si>
  <si>
    <t>Murat Vargi</t>
  </si>
  <si>
    <t>Thomas Bailey</t>
  </si>
  <si>
    <t>Monika Schoeller</t>
  </si>
  <si>
    <t>Stefan von Holtzbrinck</t>
  </si>
  <si>
    <t>Bent Jensen</t>
  </si>
  <si>
    <t>Linak</t>
  </si>
  <si>
    <t>Robert Ingham</t>
  </si>
  <si>
    <t>Huo Qinghua</t>
  </si>
  <si>
    <t>Dmitry Korzhev</t>
  </si>
  <si>
    <t>Lim Hariyanto Wijaya Sarwono</t>
  </si>
  <si>
    <t>Dmitry Troitsky</t>
  </si>
  <si>
    <t>Serhiy Tihipko</t>
  </si>
  <si>
    <t>banking, agriculture</t>
  </si>
  <si>
    <t>Leon Charney</t>
  </si>
  <si>
    <t>Feng Hailiang</t>
  </si>
  <si>
    <t>copper processing &amp; real estate</t>
  </si>
  <si>
    <t>Seo Jung-Jin</t>
  </si>
  <si>
    <t>Andrew Gotianun</t>
  </si>
  <si>
    <t>Philip Falcone</t>
  </si>
  <si>
    <t>Mikhail Abyzov</t>
  </si>
  <si>
    <t>power, power engineering</t>
  </si>
  <si>
    <t>Li Shuirong</t>
  </si>
  <si>
    <t>Wang Yong &amp; family</t>
  </si>
  <si>
    <t>food sweeteners</t>
  </si>
  <si>
    <t>Thomas Kaplan</t>
  </si>
  <si>
    <t>Jorge Rodriguez Rodriguez</t>
  </si>
  <si>
    <t>Wang Muqing &amp; family</t>
  </si>
  <si>
    <t>Zdenek Bakala</t>
  </si>
  <si>
    <t>Sector code (Oxfam coding)</t>
  </si>
  <si>
    <t>Origin of wealth (Forbes)</t>
  </si>
  <si>
    <t>Grand Total</t>
  </si>
  <si>
    <t>#N/A</t>
  </si>
  <si>
    <t>Increase in wealth %</t>
  </si>
  <si>
    <t>Inherited/self made</t>
  </si>
  <si>
    <t>Engineering</t>
  </si>
  <si>
    <t>Export/import</t>
  </si>
  <si>
    <t>Sector</t>
  </si>
  <si>
    <t>Count of Billionaire in 2013 and 2014</t>
  </si>
  <si>
    <t>All data Oxfam calculations (pivot table using Forbes data)</t>
  </si>
  <si>
    <t>Wealth of bottom 50% ($bn)</t>
  </si>
  <si>
    <t>Wealth of richest 80 people (From Forbes, $bn)</t>
  </si>
  <si>
    <t>Wealth 2013 ($mil)</t>
  </si>
  <si>
    <t>Wealth 2014 ($mil)</t>
  </si>
  <si>
    <t>Increase in wealth ($mil)</t>
  </si>
  <si>
    <t>Networth ($mil)</t>
  </si>
  <si>
    <t>Sum ($mil)</t>
  </si>
  <si>
    <t>Net worth ($mil)</t>
  </si>
  <si>
    <t>Total Wealth ($mil)</t>
  </si>
  <si>
    <t>Sum of Wealth 2013 ($mil)</t>
  </si>
  <si>
    <t>Sum of Wealth 2014 ($mil)</t>
  </si>
</sst>
</file>

<file path=xl/styles.xml><?xml version="1.0" encoding="utf-8"?>
<styleSheet xmlns="http://schemas.openxmlformats.org/spreadsheetml/2006/main">
  <numFmts count="2">
    <numFmt numFmtId="164" formatCode="\$#,##0.000"/>
    <numFmt numFmtId="165" formatCode="0.0"/>
  </numFmts>
  <fonts count="9">
    <font>
      <sz val="11"/>
      <color theme="1"/>
      <name val="Calibri"/>
      <family val="2"/>
      <scheme val="minor"/>
    </font>
    <font>
      <sz val="11"/>
      <color theme="1"/>
      <name val="Calibri"/>
      <family val="2"/>
      <scheme val="minor"/>
    </font>
    <font>
      <sz val="8"/>
      <color theme="1"/>
      <name val="Calibri"/>
      <family val="2"/>
      <scheme val="minor"/>
    </font>
    <font>
      <sz val="10"/>
      <color theme="1"/>
      <name val="Calibri"/>
      <family val="2"/>
      <scheme val="minor"/>
    </font>
    <font>
      <sz val="10"/>
      <name val="Arial"/>
      <family val="2"/>
    </font>
    <font>
      <sz val="10"/>
      <color indexed="8"/>
      <name val="Calibri"/>
      <family val="2"/>
      <scheme val="minor"/>
    </font>
    <font>
      <b/>
      <sz val="10"/>
      <color theme="1"/>
      <name val="Calibri"/>
      <family val="2"/>
      <scheme val="minor"/>
    </font>
    <font>
      <sz val="10"/>
      <name val="Calibri"/>
      <family val="2"/>
      <scheme val="minor"/>
    </font>
    <font>
      <sz val="10"/>
      <color theme="0" tint="-0.499984740745262"/>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FFFF99"/>
        <bgColor indexed="9"/>
      </patternFill>
    </fill>
    <fill>
      <patternFill patternType="solid">
        <fgColor rgb="FFFFFF99"/>
        <bgColor indexed="64"/>
      </patternFill>
    </fill>
    <fill>
      <patternFill patternType="solid">
        <fgColor theme="0" tint="-0.14999847407452621"/>
        <bgColor indexed="9"/>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4" fillId="0" borderId="0"/>
  </cellStyleXfs>
  <cellXfs count="59">
    <xf numFmtId="0" fontId="0" fillId="0" borderId="0" xfId="0"/>
    <xf numFmtId="0" fontId="2" fillId="0" borderId="1" xfId="0" applyFont="1" applyFill="1" applyBorder="1"/>
    <xf numFmtId="0" fontId="3" fillId="0" borderId="0" xfId="0" applyFont="1"/>
    <xf numFmtId="0" fontId="3" fillId="0" borderId="1" xfId="0" applyFont="1" applyFill="1" applyBorder="1" applyAlignment="1">
      <alignment wrapText="1"/>
    </xf>
    <xf numFmtId="0" fontId="3" fillId="0" borderId="1" xfId="0" applyFont="1" applyFill="1" applyBorder="1"/>
    <xf numFmtId="0" fontId="3" fillId="2" borderId="1" xfId="0" applyFont="1" applyFill="1" applyBorder="1" applyAlignment="1">
      <alignment wrapText="1"/>
    </xf>
    <xf numFmtId="0" fontId="3" fillId="2" borderId="1" xfId="0" applyFont="1" applyFill="1" applyBorder="1"/>
    <xf numFmtId="0" fontId="3" fillId="0" borderId="0" xfId="0" applyFont="1" applyFill="1" applyBorder="1"/>
    <xf numFmtId="0" fontId="3" fillId="0" borderId="0" xfId="0" applyFont="1" applyFill="1"/>
    <xf numFmtId="0" fontId="3" fillId="0" borderId="0" xfId="0" applyFont="1" applyFill="1" applyBorder="1" applyAlignment="1">
      <alignment horizontal="center"/>
    </xf>
    <xf numFmtId="0" fontId="3" fillId="0" borderId="1" xfId="0" applyFont="1" applyBorder="1"/>
    <xf numFmtId="0" fontId="3" fillId="0" borderId="0" xfId="0" applyFont="1" applyAlignment="1">
      <alignment wrapText="1"/>
    </xf>
    <xf numFmtId="0" fontId="3" fillId="2" borderId="1" xfId="0" applyFont="1" applyFill="1" applyBorder="1" applyAlignment="1">
      <alignment horizontal="center"/>
    </xf>
    <xf numFmtId="0" fontId="0" fillId="2" borderId="1" xfId="0" applyFill="1" applyBorder="1"/>
    <xf numFmtId="164" fontId="3" fillId="0" borderId="1" xfId="0" applyNumberFormat="1" applyFont="1" applyBorder="1"/>
    <xf numFmtId="0" fontId="3" fillId="4" borderId="1" xfId="0" applyFont="1" applyFill="1" applyBorder="1"/>
    <xf numFmtId="0" fontId="3" fillId="4" borderId="1" xfId="0" applyFont="1" applyFill="1" applyBorder="1" applyAlignment="1">
      <alignment wrapText="1"/>
    </xf>
    <xf numFmtId="0" fontId="5" fillId="5" borderId="1" xfId="2" applyFont="1" applyFill="1" applyBorder="1" applyAlignment="1">
      <alignment horizontal="left" vertical="top"/>
    </xf>
    <xf numFmtId="0" fontId="5" fillId="6" borderId="1" xfId="2" applyFont="1" applyFill="1" applyBorder="1" applyAlignment="1">
      <alignment horizontal="left" vertical="top"/>
    </xf>
    <xf numFmtId="0" fontId="2" fillId="4" borderId="1" xfId="0" applyFont="1" applyFill="1" applyBorder="1"/>
    <xf numFmtId="0" fontId="3" fillId="4" borderId="4" xfId="0" applyFont="1" applyFill="1" applyBorder="1"/>
    <xf numFmtId="0" fontId="2" fillId="4" borderId="4" xfId="0" applyFont="1" applyFill="1" applyBorder="1"/>
    <xf numFmtId="0" fontId="2" fillId="0" borderId="4" xfId="0" applyFont="1" applyFill="1" applyBorder="1"/>
    <xf numFmtId="9" fontId="3" fillId="2" borderId="1" xfId="0" applyNumberFormat="1" applyFont="1" applyFill="1" applyBorder="1" applyAlignment="1">
      <alignment wrapText="1"/>
    </xf>
    <xf numFmtId="2" fontId="3" fillId="0" borderId="1" xfId="0" applyNumberFormat="1" applyFont="1" applyBorder="1"/>
    <xf numFmtId="0" fontId="3" fillId="0" borderId="0" xfId="0" applyFont="1" applyFill="1" applyAlignment="1">
      <alignment horizontal="left"/>
    </xf>
    <xf numFmtId="0" fontId="6" fillId="0" borderId="0" xfId="0" applyFont="1"/>
    <xf numFmtId="0" fontId="0" fillId="0" borderId="1" xfId="0" applyBorder="1"/>
    <xf numFmtId="2" fontId="0" fillId="0" borderId="1" xfId="0" applyNumberFormat="1" applyBorder="1"/>
    <xf numFmtId="0" fontId="3" fillId="6" borderId="1" xfId="0" applyFont="1" applyFill="1" applyBorder="1"/>
    <xf numFmtId="1" fontId="0" fillId="0" borderId="1" xfId="0" applyNumberFormat="1" applyBorder="1"/>
    <xf numFmtId="0" fontId="5" fillId="7" borderId="1" xfId="2" applyFont="1" applyFill="1" applyBorder="1" applyAlignment="1">
      <alignment horizontal="left" vertical="top"/>
    </xf>
    <xf numFmtId="0" fontId="3" fillId="3" borderId="1" xfId="0" applyFont="1" applyFill="1" applyBorder="1" applyAlignment="1">
      <alignment wrapText="1"/>
    </xf>
    <xf numFmtId="0" fontId="7" fillId="3" borderId="1" xfId="0" applyFont="1" applyFill="1" applyBorder="1"/>
    <xf numFmtId="9" fontId="3" fillId="0" borderId="1" xfId="1" applyFont="1" applyFill="1" applyBorder="1" applyAlignment="1">
      <alignment wrapText="1"/>
    </xf>
    <xf numFmtId="0" fontId="3" fillId="0" borderId="0" xfId="0" applyFont="1" applyFill="1" applyAlignment="1">
      <alignment wrapText="1"/>
    </xf>
    <xf numFmtId="9" fontId="3" fillId="0" borderId="0" xfId="1" applyFont="1"/>
    <xf numFmtId="0" fontId="8" fillId="0" borderId="1" xfId="0" applyFont="1" applyBorder="1" applyAlignment="1">
      <alignment horizontal="left"/>
    </xf>
    <xf numFmtId="0" fontId="8" fillId="0" borderId="1" xfId="0" applyNumberFormat="1" applyFont="1" applyBorder="1"/>
    <xf numFmtId="0" fontId="8" fillId="0" borderId="1" xfId="0" applyFont="1" applyBorder="1"/>
    <xf numFmtId="9" fontId="8" fillId="0" borderId="1" xfId="1" applyFont="1" applyBorder="1"/>
    <xf numFmtId="0" fontId="3" fillId="0" borderId="1" xfId="0" applyFont="1" applyBorder="1" applyAlignment="1">
      <alignment horizontal="left"/>
    </xf>
    <xf numFmtId="0" fontId="3" fillId="0" borderId="1" xfId="0" applyNumberFormat="1" applyFont="1" applyBorder="1"/>
    <xf numFmtId="9" fontId="3" fillId="0" borderId="1" xfId="1" applyFont="1" applyBorder="1"/>
    <xf numFmtId="0" fontId="3" fillId="2" borderId="1" xfId="0" applyFont="1" applyFill="1" applyBorder="1" applyAlignment="1">
      <alignment horizontal="center"/>
    </xf>
    <xf numFmtId="1" fontId="5" fillId="5" borderId="1" xfId="2" applyNumberFormat="1" applyFont="1" applyFill="1" applyBorder="1" applyAlignment="1">
      <alignment horizontal="right" vertical="top"/>
    </xf>
    <xf numFmtId="0" fontId="0" fillId="2" borderId="1" xfId="0" applyFill="1" applyBorder="1" applyAlignment="1">
      <alignment wrapText="1"/>
    </xf>
    <xf numFmtId="0" fontId="0" fillId="0" borderId="0" xfId="0" applyAlignment="1">
      <alignment wrapText="1"/>
    </xf>
    <xf numFmtId="1" fontId="3" fillId="0" borderId="0" xfId="0" applyNumberFormat="1" applyFont="1"/>
    <xf numFmtId="1" fontId="3" fillId="0" borderId="1" xfId="0" applyNumberFormat="1" applyFont="1" applyBorder="1"/>
    <xf numFmtId="1" fontId="5" fillId="6" borderId="1" xfId="2" applyNumberFormat="1" applyFont="1" applyFill="1" applyBorder="1" applyAlignment="1">
      <alignment horizontal="right" vertical="top"/>
    </xf>
    <xf numFmtId="165" fontId="2" fillId="4" borderId="1" xfId="0" applyNumberFormat="1" applyFont="1" applyFill="1" applyBorder="1"/>
    <xf numFmtId="165" fontId="2" fillId="0" borderId="1" xfId="0" applyNumberFormat="1" applyFont="1" applyFill="1" applyBorder="1"/>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4" borderId="0" xfId="0" applyFont="1" applyFill="1" applyAlignment="1">
      <alignment horizontal="left"/>
    </xf>
    <xf numFmtId="0" fontId="3" fillId="6" borderId="0" xfId="0" applyFont="1" applyFill="1" applyAlignment="1">
      <alignment horizontal="left"/>
    </xf>
    <xf numFmtId="0" fontId="3" fillId="2" borderId="1" xfId="0"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9" defaultPivotStyle="PivotStyleLight16"/>
  <colors>
    <mruColors>
      <color rgb="FF61A534"/>
      <color rgb="FF545454"/>
      <color rgb="FF630235"/>
      <color rgb="FFFFFF99"/>
      <color rgb="FFFFFF66"/>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GB" sz="1200" b="1" i="0" u="none" strike="noStrike" baseline="0">
                <a:latin typeface="Arial" pitchFamily="34" charset="0"/>
                <a:cs typeface="Arial" pitchFamily="34" charset="0"/>
              </a:rPr>
              <a:t>Share of global wealth of the top 1% and bottom 99% respectively</a:t>
            </a:r>
            <a:endParaRPr lang="en-US" sz="1200">
              <a:latin typeface="Arial" pitchFamily="34" charset="0"/>
              <a:cs typeface="Arial" pitchFamily="34" charset="0"/>
            </a:endParaRPr>
          </a:p>
        </c:rich>
      </c:tx>
      <c:layout/>
    </c:title>
    <c:plotArea>
      <c:layout/>
      <c:lineChart>
        <c:grouping val="standard"/>
        <c:ser>
          <c:idx val="2"/>
          <c:order val="0"/>
          <c:tx>
            <c:strRef>
              <c:f>'Figures 1_2'!$C$6</c:f>
              <c:strCache>
                <c:ptCount val="1"/>
                <c:pt idx="0">
                  <c:v>Bottom 99%</c:v>
                </c:pt>
              </c:strCache>
            </c:strRef>
          </c:tx>
          <c:marker>
            <c:symbol val="none"/>
          </c:marker>
          <c:cat>
            <c:numRef>
              <c:f>'Figures 1_2'!$A$7:$A$21</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'Figures 1_2'!$C$7:$C$21</c:f>
              <c:numCache>
                <c:formatCode>General</c:formatCode>
                <c:ptCount val="15"/>
                <c:pt idx="0">
                  <c:v>51.3</c:v>
                </c:pt>
                <c:pt idx="1">
                  <c:v>51.6</c:v>
                </c:pt>
                <c:pt idx="2">
                  <c:v>53.1</c:v>
                </c:pt>
                <c:pt idx="3">
                  <c:v>53.7</c:v>
                </c:pt>
                <c:pt idx="4">
                  <c:v>53.7</c:v>
                </c:pt>
                <c:pt idx="5">
                  <c:v>53.1</c:v>
                </c:pt>
                <c:pt idx="6">
                  <c:v>53.9</c:v>
                </c:pt>
                <c:pt idx="7">
                  <c:v>55.3</c:v>
                </c:pt>
                <c:pt idx="8">
                  <c:v>55.8</c:v>
                </c:pt>
                <c:pt idx="9">
                  <c:v>56</c:v>
                </c:pt>
                <c:pt idx="10">
                  <c:v>55.6</c:v>
                </c:pt>
                <c:pt idx="11">
                  <c:v>55</c:v>
                </c:pt>
                <c:pt idx="12">
                  <c:v>54</c:v>
                </c:pt>
                <c:pt idx="13">
                  <c:v>52.3</c:v>
                </c:pt>
                <c:pt idx="14">
                  <c:v>51.9</c:v>
                </c:pt>
              </c:numCache>
            </c:numRef>
          </c:val>
        </c:ser>
        <c:ser>
          <c:idx val="1"/>
          <c:order val="1"/>
          <c:tx>
            <c:strRef>
              <c:f>'Figures 1_2'!$B$6</c:f>
              <c:strCache>
                <c:ptCount val="1"/>
                <c:pt idx="0">
                  <c:v>Top 1%</c:v>
                </c:pt>
              </c:strCache>
            </c:strRef>
          </c:tx>
          <c:spPr>
            <a:ln>
              <a:solidFill>
                <a:srgbClr val="630235"/>
              </a:solidFill>
            </a:ln>
          </c:spPr>
          <c:marker>
            <c:symbol val="none"/>
          </c:marker>
          <c:cat>
            <c:numRef>
              <c:f>'Figures 1_2'!$A$7:$A$21</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'Figures 1_2'!$B$7:$B$21</c:f>
              <c:numCache>
                <c:formatCode>General</c:formatCode>
                <c:ptCount val="15"/>
                <c:pt idx="0">
                  <c:v>48.7</c:v>
                </c:pt>
                <c:pt idx="1">
                  <c:v>48.4</c:v>
                </c:pt>
                <c:pt idx="2">
                  <c:v>46.9</c:v>
                </c:pt>
                <c:pt idx="3">
                  <c:v>46.3</c:v>
                </c:pt>
                <c:pt idx="4">
                  <c:v>46.3</c:v>
                </c:pt>
                <c:pt idx="5">
                  <c:v>46.9</c:v>
                </c:pt>
                <c:pt idx="6">
                  <c:v>46.1</c:v>
                </c:pt>
                <c:pt idx="7">
                  <c:v>44.7</c:v>
                </c:pt>
                <c:pt idx="8">
                  <c:v>44.2</c:v>
                </c:pt>
                <c:pt idx="9">
                  <c:v>44</c:v>
                </c:pt>
                <c:pt idx="10">
                  <c:v>44.4</c:v>
                </c:pt>
                <c:pt idx="11">
                  <c:v>45</c:v>
                </c:pt>
                <c:pt idx="12">
                  <c:v>46</c:v>
                </c:pt>
                <c:pt idx="13">
                  <c:v>47.7</c:v>
                </c:pt>
                <c:pt idx="14">
                  <c:v>48.1</c:v>
                </c:pt>
              </c:numCache>
            </c:numRef>
          </c:val>
        </c:ser>
        <c:marker val="1"/>
        <c:axId val="59194368"/>
        <c:axId val="59196160"/>
      </c:lineChart>
      <c:catAx>
        <c:axId val="59194368"/>
        <c:scaling>
          <c:orientation val="minMax"/>
        </c:scaling>
        <c:axPos val="b"/>
        <c:numFmt formatCode="General" sourceLinked="1"/>
        <c:tickLblPos val="nextTo"/>
        <c:txPr>
          <a:bodyPr rot="2700000" vert="horz"/>
          <a:lstStyle/>
          <a:p>
            <a:pPr>
              <a:defRPr sz="1100">
                <a:latin typeface="Arial" pitchFamily="34" charset="0"/>
                <a:cs typeface="Arial" pitchFamily="34" charset="0"/>
              </a:defRPr>
            </a:pPr>
            <a:endParaRPr lang="en-US"/>
          </a:p>
        </c:txPr>
        <c:crossAx val="59196160"/>
        <c:crosses val="autoZero"/>
        <c:auto val="1"/>
        <c:lblAlgn val="ctr"/>
        <c:lblOffset val="100"/>
      </c:catAx>
      <c:valAx>
        <c:axId val="59196160"/>
        <c:scaling>
          <c:orientation val="minMax"/>
          <c:min val="40"/>
        </c:scaling>
        <c:axPos val="l"/>
        <c:majorGridlines/>
        <c:title>
          <c:tx>
            <c:rich>
              <a:bodyPr rot="-5400000" vert="horz"/>
              <a:lstStyle/>
              <a:p>
                <a:pPr>
                  <a:defRPr sz="1200">
                    <a:latin typeface="Arial" pitchFamily="34" charset="0"/>
                    <a:cs typeface="Arial" pitchFamily="34" charset="0"/>
                  </a:defRPr>
                </a:pPr>
                <a:r>
                  <a:rPr lang="en-GB" sz="1200">
                    <a:latin typeface="Arial" pitchFamily="34" charset="0"/>
                    <a:cs typeface="Arial" pitchFamily="34" charset="0"/>
                  </a:rPr>
                  <a:t>%</a:t>
                </a:r>
                <a:r>
                  <a:rPr lang="en-GB" sz="1200" baseline="0">
                    <a:latin typeface="Arial" pitchFamily="34" charset="0"/>
                    <a:cs typeface="Arial" pitchFamily="34" charset="0"/>
                  </a:rPr>
                  <a:t> Share global wealth</a:t>
                </a:r>
                <a:endParaRPr lang="en-GB" sz="1200">
                  <a:latin typeface="Arial" pitchFamily="34" charset="0"/>
                  <a:cs typeface="Arial" pitchFamily="34" charset="0"/>
                </a:endParaRPr>
              </a:p>
            </c:rich>
          </c:tx>
          <c:layout>
            <c:manualLayout>
              <c:xMode val="edge"/>
              <c:yMode val="edge"/>
              <c:x val="1.3816925734024181E-2"/>
              <c:y val="0.19455210278287921"/>
            </c:manualLayout>
          </c:layout>
        </c:title>
        <c:numFmt formatCode="General" sourceLinked="1"/>
        <c:tickLblPos val="nextTo"/>
        <c:txPr>
          <a:bodyPr/>
          <a:lstStyle/>
          <a:p>
            <a:pPr>
              <a:defRPr sz="1100">
                <a:latin typeface="Arial" pitchFamily="34" charset="0"/>
                <a:cs typeface="Arial" pitchFamily="34" charset="0"/>
              </a:defRPr>
            </a:pPr>
            <a:endParaRPr lang="en-US"/>
          </a:p>
        </c:txPr>
        <c:crossAx val="59194368"/>
        <c:crosses val="autoZero"/>
        <c:crossBetween val="between"/>
      </c:valAx>
    </c:plotArea>
    <c:legend>
      <c:legendPos val="r"/>
      <c:layout/>
      <c:txPr>
        <a:bodyPr/>
        <a:lstStyle/>
        <a:p>
          <a:pPr>
            <a:defRPr sz="1200">
              <a:latin typeface="Arial" pitchFamily="34" charset="0"/>
              <a:cs typeface="Arial" pitchFamily="34" charset="0"/>
            </a:defRPr>
          </a:pPr>
          <a:endParaRPr lang="en-US"/>
        </a:p>
      </c:txPr>
    </c:legend>
    <c:plotVisOnly val="1"/>
  </c:chart>
  <c:spPr>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GB" sz="1200" b="1" i="0" u="none" strike="noStrike" baseline="0">
                <a:latin typeface="Arial" pitchFamily="34" charset="0"/>
                <a:cs typeface="Arial" pitchFamily="34" charset="0"/>
              </a:rPr>
              <a:t>Share of global wealth of the top 1% and bottom 99% respectively; dashed line projects the 2010–2014 trend</a:t>
            </a:r>
            <a:endParaRPr lang="en-US" sz="1200">
              <a:latin typeface="Arial" pitchFamily="34" charset="0"/>
              <a:cs typeface="Arial" pitchFamily="34" charset="0"/>
            </a:endParaRPr>
          </a:p>
        </c:rich>
      </c:tx>
      <c:layout/>
    </c:title>
    <c:plotArea>
      <c:layout/>
      <c:lineChart>
        <c:grouping val="standard"/>
        <c:ser>
          <c:idx val="1"/>
          <c:order val="0"/>
          <c:tx>
            <c:strRef>
              <c:f>'Figures 1_2'!$B$26</c:f>
              <c:strCache>
                <c:ptCount val="1"/>
                <c:pt idx="0">
                  <c:v>Top 1%</c:v>
                </c:pt>
              </c:strCache>
            </c:strRef>
          </c:tx>
          <c:spPr>
            <a:ln>
              <a:solidFill>
                <a:srgbClr val="630235"/>
              </a:solidFill>
            </a:ln>
          </c:spPr>
          <c:marker>
            <c:symbol val="none"/>
          </c:marker>
          <c:cat>
            <c:numRef>
              <c:f>'Figures 1_2'!$A$37:$A$47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'Figures 1_2'!$B$37:$B$47</c:f>
              <c:numCache>
                <c:formatCode>General</c:formatCode>
                <c:ptCount val="11"/>
                <c:pt idx="0">
                  <c:v>44.4</c:v>
                </c:pt>
                <c:pt idx="1">
                  <c:v>45</c:v>
                </c:pt>
                <c:pt idx="2">
                  <c:v>46</c:v>
                </c:pt>
                <c:pt idx="3">
                  <c:v>47.7</c:v>
                </c:pt>
                <c:pt idx="4">
                  <c:v>48.1</c:v>
                </c:pt>
              </c:numCache>
            </c:numRef>
          </c:val>
        </c:ser>
        <c:ser>
          <c:idx val="2"/>
          <c:order val="1"/>
          <c:tx>
            <c:strRef>
              <c:f>'Figures 1_2'!$C$26</c:f>
              <c:strCache>
                <c:ptCount val="1"/>
                <c:pt idx="0">
                  <c:v>Bottom 99%</c:v>
                </c:pt>
              </c:strCache>
            </c:strRef>
          </c:tx>
          <c:marker>
            <c:symbol val="none"/>
          </c:marker>
          <c:cat>
            <c:numRef>
              <c:f>'Figures 1_2'!$A$37:$A$47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'Figures 1_2'!$C$37:$C$47</c:f>
              <c:numCache>
                <c:formatCode>General</c:formatCode>
                <c:ptCount val="11"/>
                <c:pt idx="0">
                  <c:v>55.6</c:v>
                </c:pt>
                <c:pt idx="1">
                  <c:v>55</c:v>
                </c:pt>
                <c:pt idx="2">
                  <c:v>54</c:v>
                </c:pt>
                <c:pt idx="3">
                  <c:v>52.3</c:v>
                </c:pt>
                <c:pt idx="4">
                  <c:v>51.9</c:v>
                </c:pt>
              </c:numCache>
            </c:numRef>
          </c:val>
        </c:ser>
        <c:ser>
          <c:idx val="3"/>
          <c:order val="2"/>
          <c:tx>
            <c:strRef>
              <c:f>'Figures 1_2'!$D$26</c:f>
              <c:strCache>
                <c:ptCount val="1"/>
                <c:pt idx="0">
                  <c:v>Projections top1%</c:v>
                </c:pt>
              </c:strCache>
            </c:strRef>
          </c:tx>
          <c:spPr>
            <a:ln>
              <a:solidFill>
                <a:srgbClr val="630235"/>
              </a:solidFill>
              <a:prstDash val="sysDash"/>
            </a:ln>
          </c:spPr>
          <c:marker>
            <c:symbol val="none"/>
          </c:marker>
          <c:cat>
            <c:numRef>
              <c:f>'Figures 1_2'!$A$37:$A$47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'Figures 1_2'!$D$37:$D$47</c:f>
              <c:numCache>
                <c:formatCode>General</c:formatCode>
                <c:ptCount val="11"/>
                <c:pt idx="4">
                  <c:v>48.26</c:v>
                </c:pt>
                <c:pt idx="5">
                  <c:v>49.27</c:v>
                </c:pt>
                <c:pt idx="6">
                  <c:v>50.28</c:v>
                </c:pt>
                <c:pt idx="7">
                  <c:v>51.29</c:v>
                </c:pt>
                <c:pt idx="8">
                  <c:v>52.3</c:v>
                </c:pt>
                <c:pt idx="9">
                  <c:v>53.31</c:v>
                </c:pt>
                <c:pt idx="10">
                  <c:v>54.32</c:v>
                </c:pt>
              </c:numCache>
            </c:numRef>
          </c:val>
        </c:ser>
        <c:ser>
          <c:idx val="4"/>
          <c:order val="3"/>
          <c:tx>
            <c:strRef>
              <c:f>'Figures 1_2'!$E$26</c:f>
              <c:strCache>
                <c:ptCount val="1"/>
                <c:pt idx="0">
                  <c:v>Projections Bottom 99%</c:v>
                </c:pt>
              </c:strCache>
            </c:strRef>
          </c:tx>
          <c:spPr>
            <a:ln>
              <a:solidFill>
                <a:schemeClr val="accent3"/>
              </a:solidFill>
              <a:prstDash val="sysDash"/>
            </a:ln>
          </c:spPr>
          <c:marker>
            <c:symbol val="none"/>
          </c:marker>
          <c:cat>
            <c:numRef>
              <c:f>'Figures 1_2'!$A$37:$A$47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'Figures 1_2'!$E$37:$E$47</c:f>
              <c:numCache>
                <c:formatCode>General</c:formatCode>
                <c:ptCount val="11"/>
                <c:pt idx="4">
                  <c:v>51.74</c:v>
                </c:pt>
                <c:pt idx="5">
                  <c:v>50.73</c:v>
                </c:pt>
                <c:pt idx="6">
                  <c:v>49.72</c:v>
                </c:pt>
                <c:pt idx="7">
                  <c:v>48.71</c:v>
                </c:pt>
                <c:pt idx="8">
                  <c:v>47.7</c:v>
                </c:pt>
                <c:pt idx="9">
                  <c:v>46.69</c:v>
                </c:pt>
                <c:pt idx="10">
                  <c:v>45.68</c:v>
                </c:pt>
              </c:numCache>
            </c:numRef>
          </c:val>
        </c:ser>
        <c:marker val="1"/>
        <c:axId val="59214848"/>
        <c:axId val="59228928"/>
      </c:lineChart>
      <c:catAx>
        <c:axId val="59214848"/>
        <c:scaling>
          <c:orientation val="minMax"/>
        </c:scaling>
        <c:axPos val="b"/>
        <c:numFmt formatCode="General" sourceLinked="1"/>
        <c:tickLblPos val="nextTo"/>
        <c:txPr>
          <a:bodyPr rot="2700000" vert="horz"/>
          <a:lstStyle/>
          <a:p>
            <a:pPr>
              <a:defRPr sz="1100">
                <a:latin typeface="Arial" pitchFamily="34" charset="0"/>
                <a:cs typeface="Arial" pitchFamily="34" charset="0"/>
              </a:defRPr>
            </a:pPr>
            <a:endParaRPr lang="en-US"/>
          </a:p>
        </c:txPr>
        <c:crossAx val="59228928"/>
        <c:crosses val="autoZero"/>
        <c:auto val="1"/>
        <c:lblAlgn val="ctr"/>
        <c:lblOffset val="100"/>
      </c:catAx>
      <c:valAx>
        <c:axId val="59228928"/>
        <c:scaling>
          <c:orientation val="minMax"/>
          <c:min val="40"/>
        </c:scaling>
        <c:axPos val="l"/>
        <c:majorGridlines/>
        <c:title>
          <c:tx>
            <c:rich>
              <a:bodyPr rot="-5400000" vert="horz"/>
              <a:lstStyle/>
              <a:p>
                <a:pPr>
                  <a:defRPr sz="1200">
                    <a:latin typeface="Arial" pitchFamily="34" charset="0"/>
                    <a:cs typeface="Arial" pitchFamily="34" charset="0"/>
                  </a:defRPr>
                </a:pPr>
                <a:r>
                  <a:rPr lang="en-GB" sz="1200">
                    <a:latin typeface="Arial" pitchFamily="34" charset="0"/>
                    <a:cs typeface="Arial" pitchFamily="34" charset="0"/>
                  </a:rPr>
                  <a:t>%</a:t>
                </a:r>
                <a:r>
                  <a:rPr lang="en-GB" sz="1200" baseline="0">
                    <a:latin typeface="Arial" pitchFamily="34" charset="0"/>
                    <a:cs typeface="Arial" pitchFamily="34" charset="0"/>
                  </a:rPr>
                  <a:t> Share global wealth</a:t>
                </a:r>
                <a:endParaRPr lang="en-GB" sz="1200">
                  <a:latin typeface="Arial" pitchFamily="34" charset="0"/>
                  <a:cs typeface="Arial" pitchFamily="34" charset="0"/>
                </a:endParaRPr>
              </a:p>
            </c:rich>
          </c:tx>
          <c:layout>
            <c:manualLayout>
              <c:xMode val="edge"/>
              <c:yMode val="edge"/>
              <c:x val="1.5404364569961505E-2"/>
              <c:y val="0.25091426071741091"/>
            </c:manualLayout>
          </c:layout>
        </c:title>
        <c:numFmt formatCode="General" sourceLinked="1"/>
        <c:tickLblPos val="nextTo"/>
        <c:txPr>
          <a:bodyPr/>
          <a:lstStyle/>
          <a:p>
            <a:pPr>
              <a:defRPr sz="1100">
                <a:latin typeface="Arial" pitchFamily="34" charset="0"/>
                <a:cs typeface="Arial" pitchFamily="34" charset="0"/>
              </a:defRPr>
            </a:pPr>
            <a:endParaRPr lang="en-US"/>
          </a:p>
        </c:txPr>
        <c:crossAx val="59214848"/>
        <c:crosses val="autoZero"/>
        <c:crossBetween val="between"/>
      </c:valAx>
    </c:plotArea>
    <c:legend>
      <c:legendPos val="r"/>
      <c:legendEntry>
        <c:idx val="2"/>
        <c:delete val="1"/>
      </c:legendEntry>
      <c:legendEntry>
        <c:idx val="3"/>
        <c:delete val="1"/>
      </c:legendEntry>
      <c:layout/>
      <c:txPr>
        <a:bodyPr/>
        <a:lstStyle/>
        <a:p>
          <a:pPr>
            <a:defRPr sz="1200">
              <a:latin typeface="Arial" pitchFamily="34" charset="0"/>
              <a:cs typeface="Arial" pitchFamily="34" charset="0"/>
            </a:defRPr>
          </a:pPr>
          <a:endParaRPr lang="en-US"/>
        </a:p>
      </c:txPr>
    </c:legend>
    <c:plotVisOnly val="1"/>
  </c:chart>
  <c:spPr>
    <a:ln>
      <a:noFill/>
    </a:ln>
  </c:spPr>
  <c:printSettings>
    <c:headerFooter/>
    <c:pageMargins b="0.75000000000000144" l="0.70000000000000062" r="0.70000000000000062" t="0.75000000000000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GB" sz="1100">
                <a:latin typeface="Arial" pitchFamily="34" charset="0"/>
                <a:cs typeface="Arial" pitchFamily="34" charset="0"/>
              </a:rPr>
              <a:t>Wealth of the 80 richest people has doubled in nominal terms 2009-2014, </a:t>
            </a:r>
            <a:r>
              <a:rPr lang="en-GB" sz="1100" b="1" i="0" u="none" strike="noStrike" baseline="0">
                <a:latin typeface="Arial" pitchFamily="34" charset="0"/>
                <a:cs typeface="Arial" pitchFamily="34" charset="0"/>
              </a:rPr>
              <a:t>while the wealth of the bottom 50% is lower in 2014 than it was in 2009</a:t>
            </a:r>
            <a:endParaRPr lang="en-US" sz="1100">
              <a:latin typeface="Arial" pitchFamily="34" charset="0"/>
              <a:cs typeface="Arial" pitchFamily="34" charset="0"/>
            </a:endParaRPr>
          </a:p>
        </c:rich>
      </c:tx>
      <c:layout>
        <c:manualLayout>
          <c:xMode val="edge"/>
          <c:yMode val="edge"/>
          <c:x val="0.10973742206274849"/>
          <c:y val="1.1695906432748536E-2"/>
        </c:manualLayout>
      </c:layout>
    </c:title>
    <c:plotArea>
      <c:layout/>
      <c:lineChart>
        <c:grouping val="standard"/>
        <c:ser>
          <c:idx val="0"/>
          <c:order val="0"/>
          <c:tx>
            <c:strRef>
              <c:f>'Figure 3'!$I$7</c:f>
              <c:strCache>
                <c:ptCount val="1"/>
                <c:pt idx="0">
                  <c:v>Wealth of bottom 50% ($bn)</c:v>
                </c:pt>
              </c:strCache>
            </c:strRef>
          </c:tx>
          <c:spPr>
            <a:ln>
              <a:solidFill>
                <a:srgbClr val="61A534"/>
              </a:solidFill>
            </a:ln>
          </c:spPr>
          <c:marker>
            <c:symbol val="none"/>
          </c:marker>
          <c:cat>
            <c:numRef>
              <c:f>'Figure 3'!$A$8:$A$22</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'Figure 3'!$I$8:$I$22</c:f>
              <c:numCache>
                <c:formatCode>General</c:formatCode>
                <c:ptCount val="15"/>
                <c:pt idx="0">
                  <c:v>702.31200000000013</c:v>
                </c:pt>
                <c:pt idx="1">
                  <c:v>793.73</c:v>
                </c:pt>
                <c:pt idx="2">
                  <c:v>859.29899999999998</c:v>
                </c:pt>
                <c:pt idx="3">
                  <c:v>1032.962</c:v>
                </c:pt>
                <c:pt idx="4">
                  <c:v>1162.126</c:v>
                </c:pt>
                <c:pt idx="5">
                  <c:v>1198.2739999999999</c:v>
                </c:pt>
                <c:pt idx="6">
                  <c:v>1763.4690000000001</c:v>
                </c:pt>
                <c:pt idx="7">
                  <c:v>2200.4299999999998</c:v>
                </c:pt>
                <c:pt idx="8">
                  <c:v>1708.8930000000003</c:v>
                </c:pt>
                <c:pt idx="9">
                  <c:v>1850.904</c:v>
                </c:pt>
                <c:pt idx="10">
                  <c:v>2593.0079999999998</c:v>
                </c:pt>
                <c:pt idx="11">
                  <c:v>2243.8200000000002</c:v>
                </c:pt>
                <c:pt idx="12">
                  <c:v>2142.8009999999999</c:v>
                </c:pt>
                <c:pt idx="13">
                  <c:v>1789.34</c:v>
                </c:pt>
                <c:pt idx="14">
                  <c:v>1895.3424</c:v>
                </c:pt>
              </c:numCache>
            </c:numRef>
          </c:val>
        </c:ser>
        <c:ser>
          <c:idx val="1"/>
          <c:order val="1"/>
          <c:tx>
            <c:strRef>
              <c:f>'Figure 3'!$J$7</c:f>
              <c:strCache>
                <c:ptCount val="1"/>
                <c:pt idx="0">
                  <c:v>Wealth of richest 80 people (From Forbes, $bn)</c:v>
                </c:pt>
              </c:strCache>
            </c:strRef>
          </c:tx>
          <c:spPr>
            <a:ln>
              <a:solidFill>
                <a:srgbClr val="630235"/>
              </a:solidFill>
            </a:ln>
          </c:spPr>
          <c:marker>
            <c:symbol val="none"/>
          </c:marker>
          <c:cat>
            <c:numRef>
              <c:f>'Figure 3'!$A$8:$A$22</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'Figure 3'!$J$8:$J$22</c:f>
              <c:numCache>
                <c:formatCode>General</c:formatCode>
                <c:ptCount val="15"/>
                <c:pt idx="2" formatCode="0.00">
                  <c:v>772</c:v>
                </c:pt>
                <c:pt idx="3" formatCode="0.00">
                  <c:v>701.6</c:v>
                </c:pt>
                <c:pt idx="4" formatCode="0.00">
                  <c:v>871.4</c:v>
                </c:pt>
                <c:pt idx="5" formatCode="0.00">
                  <c:v>936.6</c:v>
                </c:pt>
                <c:pt idx="6" formatCode="0.00">
                  <c:v>1022.9</c:v>
                </c:pt>
                <c:pt idx="7" formatCode="0.00">
                  <c:v>1270</c:v>
                </c:pt>
                <c:pt idx="8" formatCode="0.00">
                  <c:v>1532.9</c:v>
                </c:pt>
                <c:pt idx="9" formatCode="0.00">
                  <c:v>942</c:v>
                </c:pt>
                <c:pt idx="10" formatCode="0.00">
                  <c:v>1289</c:v>
                </c:pt>
                <c:pt idx="11" formatCode="0.00">
                  <c:v>1512.7</c:v>
                </c:pt>
                <c:pt idx="12" formatCode="0.00">
                  <c:v>1516.2</c:v>
                </c:pt>
                <c:pt idx="13" formatCode="0.00">
                  <c:v>1659.7</c:v>
                </c:pt>
                <c:pt idx="14" formatCode="0.00">
                  <c:v>1898.6</c:v>
                </c:pt>
              </c:numCache>
            </c:numRef>
          </c:val>
        </c:ser>
        <c:marker val="1"/>
        <c:axId val="57944704"/>
        <c:axId val="57950592"/>
      </c:lineChart>
      <c:catAx>
        <c:axId val="57944704"/>
        <c:scaling>
          <c:orientation val="minMax"/>
        </c:scaling>
        <c:axPos val="b"/>
        <c:numFmt formatCode="General" sourceLinked="1"/>
        <c:tickLblPos val="nextTo"/>
        <c:txPr>
          <a:bodyPr rot="2700000" vert="horz"/>
          <a:lstStyle/>
          <a:p>
            <a:pPr>
              <a:defRPr sz="1100">
                <a:latin typeface="Arial" pitchFamily="34" charset="0"/>
                <a:cs typeface="Arial" pitchFamily="34" charset="0"/>
              </a:defRPr>
            </a:pPr>
            <a:endParaRPr lang="en-US"/>
          </a:p>
        </c:txPr>
        <c:crossAx val="57950592"/>
        <c:crosses val="autoZero"/>
        <c:auto val="1"/>
        <c:lblAlgn val="ctr"/>
        <c:lblOffset val="100"/>
      </c:catAx>
      <c:valAx>
        <c:axId val="57950592"/>
        <c:scaling>
          <c:orientation val="minMax"/>
        </c:scaling>
        <c:axPos val="l"/>
        <c:majorGridlines/>
        <c:title>
          <c:tx>
            <c:rich>
              <a:bodyPr rot="-5400000" vert="horz"/>
              <a:lstStyle/>
              <a:p>
                <a:pPr>
                  <a:defRPr sz="1200">
                    <a:latin typeface="Arial" pitchFamily="34" charset="0"/>
                    <a:cs typeface="Arial" pitchFamily="34" charset="0"/>
                  </a:defRPr>
                </a:pPr>
                <a:r>
                  <a:rPr lang="en-GB" sz="1200">
                    <a:latin typeface="Arial" pitchFamily="34" charset="0"/>
                    <a:cs typeface="Arial" pitchFamily="34" charset="0"/>
                  </a:rPr>
                  <a:t>Total wealth $bn (Current FX, Money of the Day)</a:t>
                </a:r>
              </a:p>
            </c:rich>
          </c:tx>
          <c:layout>
            <c:manualLayout>
              <c:xMode val="edge"/>
              <c:yMode val="edge"/>
              <c:x val="1.5002344116268183E-2"/>
              <c:y val="5.5375752125691811E-2"/>
            </c:manualLayout>
          </c:layout>
        </c:title>
        <c:numFmt formatCode="General" sourceLinked="1"/>
        <c:tickLblPos val="nextTo"/>
        <c:txPr>
          <a:bodyPr/>
          <a:lstStyle/>
          <a:p>
            <a:pPr>
              <a:defRPr sz="1100">
                <a:latin typeface="Arial" pitchFamily="34" charset="0"/>
                <a:cs typeface="Arial" pitchFamily="34" charset="0"/>
              </a:defRPr>
            </a:pPr>
            <a:endParaRPr lang="en-US"/>
          </a:p>
        </c:txPr>
        <c:crossAx val="57944704"/>
        <c:crosses val="autoZero"/>
        <c:crossBetween val="between"/>
      </c:valAx>
    </c:plotArea>
    <c:legend>
      <c:legendPos val="r"/>
      <c:layout>
        <c:manualLayout>
          <c:xMode val="edge"/>
          <c:yMode val="edge"/>
          <c:x val="0.65267698077824654"/>
          <c:y val="0.37910176269749085"/>
          <c:w val="0.30044069385841626"/>
          <c:h val="0.40892710138252292"/>
        </c:manualLayout>
      </c:layout>
      <c:txPr>
        <a:bodyPr/>
        <a:lstStyle/>
        <a:p>
          <a:pPr>
            <a:defRPr sz="1200">
              <a:latin typeface="Arial" pitchFamily="34" charset="0"/>
              <a:cs typeface="Arial" pitchFamily="34" charset="0"/>
            </a:defRPr>
          </a:pPr>
          <a:endParaRPr lang="en-US"/>
        </a:p>
      </c:txPr>
    </c:legend>
    <c:plotVisOnly val="1"/>
  </c:chart>
  <c:spPr>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 Billionaires who have the same amount of wealth as the poorest half of world's</a:t>
            </a:r>
            <a:r>
              <a:rPr lang="en-US" sz="1100" baseline="0">
                <a:latin typeface="Arial" pitchFamily="34" charset="0"/>
                <a:cs typeface="Arial" pitchFamily="34" charset="0"/>
              </a:rPr>
              <a:t> population</a:t>
            </a:r>
            <a:endParaRPr lang="en-US" sz="1100">
              <a:latin typeface="Arial" pitchFamily="34" charset="0"/>
              <a:cs typeface="Arial" pitchFamily="34" charset="0"/>
            </a:endParaRPr>
          </a:p>
        </c:rich>
      </c:tx>
      <c:layout/>
    </c:title>
    <c:plotArea>
      <c:layout/>
      <c:lineChart>
        <c:grouping val="standard"/>
        <c:ser>
          <c:idx val="0"/>
          <c:order val="0"/>
          <c:tx>
            <c:strRef>
              <c:f>'Figure 4'!$K$6</c:f>
              <c:strCache>
                <c:ptCount val="1"/>
                <c:pt idx="0">
                  <c:v>Number of billionaires</c:v>
                </c:pt>
              </c:strCache>
            </c:strRef>
          </c:tx>
          <c:spPr>
            <a:ln>
              <a:solidFill>
                <a:srgbClr val="630235"/>
              </a:solidFill>
            </a:ln>
          </c:spPr>
          <c:marker>
            <c:symbol val="none"/>
          </c:marker>
          <c:dLbls>
            <c:dLbl>
              <c:idx val="1"/>
              <c:layout>
                <c:manualLayout>
                  <c:x val="-1.1111111111111125E-2"/>
                  <c:y val="-3.9072039072039072E-2"/>
                </c:manualLayout>
              </c:layout>
              <c:showVal val="1"/>
            </c:dLbl>
            <c:dLbl>
              <c:idx val="2"/>
              <c:layout>
                <c:manualLayout>
                  <c:x val="0"/>
                  <c:y val="-2.4420024420024451E-2"/>
                </c:manualLayout>
              </c:layout>
              <c:showVal val="1"/>
            </c:dLbl>
            <c:dLbl>
              <c:idx val="3"/>
              <c:layout>
                <c:manualLayout>
                  <c:x val="-8.3333333333333367E-3"/>
                  <c:y val="-3.4188034188034275E-2"/>
                </c:manualLayout>
              </c:layout>
              <c:showVal val="1"/>
            </c:dLbl>
            <c:txPr>
              <a:bodyPr/>
              <a:lstStyle/>
              <a:p>
                <a:pPr>
                  <a:defRPr sz="1100">
                    <a:latin typeface="Arial" pitchFamily="34" charset="0"/>
                    <a:cs typeface="Arial" pitchFamily="34" charset="0"/>
                  </a:defRPr>
                </a:pPr>
                <a:endParaRPr lang="en-US"/>
              </a:p>
            </c:txPr>
            <c:showVal val="1"/>
          </c:dLbls>
          <c:cat>
            <c:numRef>
              <c:f>'Figure 4'!$A$7:$A$11</c:f>
              <c:numCache>
                <c:formatCode>General</c:formatCode>
                <c:ptCount val="5"/>
                <c:pt idx="0">
                  <c:v>2010</c:v>
                </c:pt>
                <c:pt idx="1">
                  <c:v>2011</c:v>
                </c:pt>
                <c:pt idx="2">
                  <c:v>2012</c:v>
                </c:pt>
                <c:pt idx="3">
                  <c:v>2013</c:v>
                </c:pt>
                <c:pt idx="4">
                  <c:v>2014</c:v>
                </c:pt>
              </c:numCache>
            </c:numRef>
          </c:cat>
          <c:val>
            <c:numRef>
              <c:f>'Figure 4'!$K$7:$K$11</c:f>
              <c:numCache>
                <c:formatCode>0</c:formatCode>
                <c:ptCount val="5"/>
                <c:pt idx="0" formatCode="General">
                  <c:v>388</c:v>
                </c:pt>
                <c:pt idx="1">
                  <c:v>177</c:v>
                </c:pt>
                <c:pt idx="2">
                  <c:v>159</c:v>
                </c:pt>
                <c:pt idx="3">
                  <c:v>92</c:v>
                </c:pt>
                <c:pt idx="4">
                  <c:v>80</c:v>
                </c:pt>
              </c:numCache>
            </c:numRef>
          </c:val>
        </c:ser>
        <c:marker val="1"/>
        <c:axId val="60863616"/>
        <c:axId val="60865152"/>
      </c:lineChart>
      <c:catAx>
        <c:axId val="60863616"/>
        <c:scaling>
          <c:orientation val="minMax"/>
        </c:scaling>
        <c:axPos val="b"/>
        <c:numFmt formatCode="General" sourceLinked="1"/>
        <c:tickLblPos val="nextTo"/>
        <c:txPr>
          <a:bodyPr/>
          <a:lstStyle/>
          <a:p>
            <a:pPr>
              <a:defRPr sz="1100">
                <a:latin typeface="Arial" pitchFamily="34" charset="0"/>
                <a:cs typeface="Arial" pitchFamily="34" charset="0"/>
              </a:defRPr>
            </a:pPr>
            <a:endParaRPr lang="en-US"/>
          </a:p>
        </c:txPr>
        <c:crossAx val="60865152"/>
        <c:crosses val="autoZero"/>
        <c:auto val="1"/>
        <c:lblAlgn val="ctr"/>
        <c:lblOffset val="100"/>
      </c:catAx>
      <c:valAx>
        <c:axId val="60865152"/>
        <c:scaling>
          <c:orientation val="minMax"/>
        </c:scaling>
        <c:axPos val="l"/>
        <c:majorGridlines/>
        <c:title>
          <c:tx>
            <c:rich>
              <a:bodyPr rot="-5400000" vert="horz"/>
              <a:lstStyle/>
              <a:p>
                <a:pPr>
                  <a:defRPr sz="1200">
                    <a:latin typeface="Arial" pitchFamily="34" charset="0"/>
                    <a:cs typeface="Arial" pitchFamily="34" charset="0"/>
                  </a:defRPr>
                </a:pPr>
                <a:r>
                  <a:rPr lang="en-GB" sz="1200">
                    <a:latin typeface="Arial" pitchFamily="34" charset="0"/>
                    <a:cs typeface="Arial" pitchFamily="34" charset="0"/>
                  </a:rPr>
                  <a:t>Number of billionaires</a:t>
                </a:r>
              </a:p>
            </c:rich>
          </c:tx>
          <c:layout>
            <c:manualLayout>
              <c:xMode val="edge"/>
              <c:yMode val="edge"/>
              <c:x val="1.3888888888888923E-2"/>
              <c:y val="0.22348168017459374"/>
            </c:manualLayout>
          </c:layout>
        </c:title>
        <c:numFmt formatCode="General" sourceLinked="1"/>
        <c:tickLblPos val="nextTo"/>
        <c:txPr>
          <a:bodyPr/>
          <a:lstStyle/>
          <a:p>
            <a:pPr>
              <a:defRPr sz="1100">
                <a:latin typeface="Arial" pitchFamily="34" charset="0"/>
                <a:cs typeface="Arial" pitchFamily="34" charset="0"/>
              </a:defRPr>
            </a:pPr>
            <a:endParaRPr lang="en-US"/>
          </a:p>
        </c:txPr>
        <c:crossAx val="60863616"/>
        <c:crosses val="autoZero"/>
        <c:crossBetween val="between"/>
      </c:valAx>
    </c:plotArea>
    <c:plotVisOnly val="1"/>
  </c:chart>
  <c:spPr>
    <a:solidFill>
      <a:schemeClr val="bg1"/>
    </a:solidFill>
    <a:ln>
      <a:noFill/>
    </a:ln>
  </c:spPr>
  <c:printSettings>
    <c:headerFooter/>
    <c:pageMargins b="0.75000000000000222" l="0.70000000000000062" r="0.70000000000000062" t="0.75000000000000222" header="0.30000000000000032" footer="0.30000000000000032"/>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323850</xdr:colOff>
      <xdr:row>0</xdr:row>
      <xdr:rowOff>180974</xdr:rowOff>
    </xdr:from>
    <xdr:to>
      <xdr:col>9</xdr:col>
      <xdr:colOff>200025</xdr:colOff>
      <xdr:row>23</xdr:row>
      <xdr:rowOff>85725</xdr:rowOff>
    </xdr:to>
    <xdr:sp macro="" textlink="">
      <xdr:nvSpPr>
        <xdr:cNvPr id="2" name="TextBox 1"/>
        <xdr:cNvSpPr txBox="1"/>
      </xdr:nvSpPr>
      <xdr:spPr>
        <a:xfrm>
          <a:off x="323850" y="180974"/>
          <a:ext cx="5362575" cy="4286251"/>
        </a:xfrm>
        <a:prstGeom prst="rect">
          <a:avLst/>
        </a:prstGeom>
        <a:solidFill>
          <a:schemeClr val="lt1"/>
        </a:solidFill>
        <a:ln w="19050" cmpd="sng">
          <a:solidFill>
            <a:srgbClr val="61A534"/>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100"/>
            <a:t>This excel file contains the data and calculations</a:t>
          </a:r>
          <a:r>
            <a:rPr lang="en-GB" sz="1100" baseline="0"/>
            <a:t> used in the Oxfam Research Brief </a:t>
          </a:r>
        </a:p>
        <a:p>
          <a:pPr algn="ctr"/>
          <a:r>
            <a:rPr lang="en-GB" sz="1600" b="1" i="1" baseline="0"/>
            <a:t>'Wealth: Having it all and wanting more'</a:t>
          </a:r>
        </a:p>
        <a:p>
          <a:pPr algn="ctr"/>
          <a:r>
            <a:rPr lang="en-GB" sz="1100" baseline="0"/>
            <a:t>Published 19 January 2015</a:t>
          </a:r>
        </a:p>
        <a:p>
          <a:pPr algn="ctr"/>
          <a:r>
            <a:rPr lang="en-GB" sz="1100" baseline="0"/>
            <a:t>Author: Deborah Hardoon, Senior Researcher, Oxfam GB</a:t>
          </a:r>
        </a:p>
        <a:p>
          <a:endParaRPr lang="en-GB" sz="1100" baseline="0"/>
        </a:p>
        <a:p>
          <a:r>
            <a:rPr lang="en-GB" sz="1100" baseline="0"/>
            <a:t>There were two main external data sources used:</a:t>
          </a:r>
        </a:p>
        <a:p>
          <a:endParaRPr lang="en-GB" sz="1100" b="1" baseline="0"/>
        </a:p>
        <a:p>
          <a:r>
            <a:rPr lang="en-GB" sz="1100" b="1" baseline="0"/>
            <a:t>1 - Credit Suisse Global Wealth Databook 2014</a:t>
          </a:r>
        </a:p>
        <a:p>
          <a:r>
            <a:rPr lang="en-GB" sz="1100" baseline="0"/>
            <a:t>https://www.credit-suisse.com/uk/en/news-and-expertise/research/credit-suisse-research-institute/publications.html </a:t>
          </a:r>
        </a:p>
        <a:p>
          <a:r>
            <a:rPr lang="en-GB" sz="1100"/>
            <a:t>Data</a:t>
          </a:r>
          <a:r>
            <a:rPr lang="en-GB" sz="1100" baseline="0"/>
            <a:t> was extrcated from the 2014 report and a STATA file which included revised calculations for global wealth and wealth shares dating back to 2000.</a:t>
          </a:r>
        </a:p>
        <a:p>
          <a:r>
            <a:rPr lang="en-GB" sz="1100" baseline="0"/>
            <a:t>All data from Credit Suisse is highlighted in blue in this file</a:t>
          </a:r>
        </a:p>
        <a:p>
          <a:endParaRPr lang="en-GB" sz="1100" baseline="0"/>
        </a:p>
        <a:p>
          <a:r>
            <a:rPr lang="en-GB" sz="1100" b="1" baseline="0"/>
            <a:t>2 - Forbes billionaires 2002-2014</a:t>
          </a:r>
        </a:p>
        <a:p>
          <a:r>
            <a:rPr lang="en-GB" sz="1100"/>
            <a:t>http://www.forbes.com/billionaires/ </a:t>
          </a:r>
        </a:p>
        <a:p>
          <a:r>
            <a:rPr lang="en-GB" sz="1100"/>
            <a:t>Data was extracted from</a:t>
          </a:r>
          <a:r>
            <a:rPr lang="en-GB" sz="1100" baseline="0"/>
            <a:t> the Fobres billionaires list as of March each year, from 2002 to 2014</a:t>
          </a:r>
        </a:p>
        <a:p>
          <a:r>
            <a:rPr lang="en-GB" sz="1100" baseline="0"/>
            <a:t>All data from Forbes is highlighted in yellow in this file.</a:t>
          </a:r>
        </a:p>
        <a:p>
          <a:endParaRPr lang="en-GB" sz="1100" baseline="0"/>
        </a:p>
        <a:p>
          <a:endParaRPr lang="en-GB" sz="1100"/>
        </a:p>
      </xdr:txBody>
    </xdr:sp>
    <xdr:clientData/>
  </xdr:twoCellAnchor>
  <xdr:twoCellAnchor>
    <xdr:from>
      <xdr:col>9</xdr:col>
      <xdr:colOff>514350</xdr:colOff>
      <xdr:row>1</xdr:row>
      <xdr:rowOff>9523</xdr:rowOff>
    </xdr:from>
    <xdr:to>
      <xdr:col>18</xdr:col>
      <xdr:colOff>571500</xdr:colOff>
      <xdr:row>23</xdr:row>
      <xdr:rowOff>85724</xdr:rowOff>
    </xdr:to>
    <xdr:sp macro="" textlink="">
      <xdr:nvSpPr>
        <xdr:cNvPr id="3" name="TextBox 2"/>
        <xdr:cNvSpPr txBox="1"/>
      </xdr:nvSpPr>
      <xdr:spPr>
        <a:xfrm>
          <a:off x="6000750" y="200023"/>
          <a:ext cx="5543550" cy="4267201"/>
        </a:xfrm>
        <a:prstGeom prst="rect">
          <a:avLst/>
        </a:prstGeom>
        <a:solidFill>
          <a:schemeClr val="lt1"/>
        </a:solidFill>
        <a:ln w="19050" cmpd="sng">
          <a:solidFill>
            <a:srgbClr val="61A534"/>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t>Figures based on Oxfam calculations used in research brief:</a:t>
          </a:r>
        </a:p>
        <a:p>
          <a:endParaRPr lang="en-GB" sz="1100" b="0"/>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latin typeface="+mn-lt"/>
              <a:ea typeface="+mn-ea"/>
              <a:cs typeface="+mn-cs"/>
            </a:rPr>
            <a:t>Figure 1: Share of global wealth of the top 1% and bottom 99% respectively; Credit Suisse data available 2000–2014.</a:t>
          </a:r>
        </a:p>
        <a:p>
          <a:endParaRPr lang="en-GB" sz="1100" b="0"/>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latin typeface="+mn-lt"/>
              <a:ea typeface="+mn-ea"/>
              <a:cs typeface="+mn-cs"/>
            </a:rPr>
            <a:t>Figure 2: Share of global wealth of the top 1% and bottom 99% respectively; the dashed lines project the 2010–2014 trend. By 2017, the top 1% will have more than 50% of total global wealth.</a:t>
          </a:r>
        </a:p>
        <a:p>
          <a:endParaRPr lang="en-GB" sz="1100" b="0"/>
        </a:p>
        <a:p>
          <a:r>
            <a:rPr lang="en-GB" sz="1100" b="0">
              <a:solidFill>
                <a:schemeClr val="dk1"/>
              </a:solidFill>
              <a:latin typeface="+mn-lt"/>
              <a:ea typeface="+mn-ea"/>
              <a:cs typeface="+mn-cs"/>
            </a:rPr>
            <a:t>Figure 3: Wealth of the 80 richest people in the world has doubled in nominal terms between 2009 and 2014, while the wealth of the bottom 50% is lower in 2014 than it was in 2009. </a:t>
          </a:r>
        </a:p>
        <a:p>
          <a:endParaRPr lang="en-GB" sz="1100" b="0"/>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latin typeface="+mn-lt"/>
              <a:ea typeface="+mn-ea"/>
              <a:cs typeface="+mn-cs"/>
            </a:rPr>
            <a:t>Figure 4: Number of billionaires it takes to have accumulated the same amount of wealth as the bottom 50% of the global population </a:t>
          </a:r>
        </a:p>
        <a:p>
          <a:endParaRPr lang="en-GB" sz="1100" b="0"/>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Data extracted</a:t>
          </a:r>
          <a:r>
            <a:rPr lang="en-GB" sz="1100" b="1" baseline="0">
              <a:solidFill>
                <a:schemeClr val="dk1"/>
              </a:solidFill>
              <a:latin typeface="+mn-lt"/>
              <a:ea typeface="+mn-ea"/>
              <a:cs typeface="+mn-cs"/>
            </a:rPr>
            <a:t> from Billionaires list 2013 and 2014:</a:t>
          </a:r>
        </a:p>
        <a:p>
          <a:pPr marL="0" marR="0" indent="0" defTabSz="914400" eaLnBrk="1" fontAlgn="auto" latinLnBrk="0" hangingPunct="1">
            <a:lnSpc>
              <a:spcPct val="100000"/>
            </a:lnSpc>
            <a:spcBef>
              <a:spcPts val="0"/>
            </a:spcBef>
            <a:spcAft>
              <a:spcPts val="0"/>
            </a:spcAft>
            <a:buClrTx/>
            <a:buSzTx/>
            <a:buFontTx/>
            <a:buNone/>
            <a:tabLst/>
            <a:defRPr/>
          </a:pPr>
          <a:endParaRPr lang="en-GB" sz="1100" b="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latin typeface="+mn-lt"/>
              <a:ea typeface="+mn-ea"/>
              <a:cs typeface="+mn-cs"/>
            </a:rPr>
            <a:t>Table 1: Richest 10 billionaires (ranked in 2013) who have made (at least part of) their fortunes from activities related to the financial sector, and their increase in wealth between March 2013 and March 2014. </a:t>
          </a:r>
        </a:p>
        <a:p>
          <a:endParaRPr lang="en-GB" sz="1100" b="0"/>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latin typeface="+mn-lt"/>
              <a:ea typeface="+mn-ea"/>
              <a:cs typeface="+mn-cs"/>
            </a:rPr>
            <a:t>Table 2: Richest 10 billionaires (ranked in 2013) who have made (at least part of) their fortunes from activities related to the pharmaceutical and healthcare sector, and their increase in wealth between March 2013 and March 2014. </a:t>
          </a:r>
        </a:p>
        <a:p>
          <a:endParaRPr lang="en-GB"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304801</xdr:colOff>
      <xdr:row>3</xdr:row>
      <xdr:rowOff>161924</xdr:rowOff>
    </xdr:from>
    <xdr:to>
      <xdr:col>17</xdr:col>
      <xdr:colOff>419100</xdr:colOff>
      <xdr:row>20</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304801</xdr:colOff>
      <xdr:row>22</xdr:row>
      <xdr:rowOff>38100</xdr:rowOff>
    </xdr:from>
    <xdr:to>
      <xdr:col>18</xdr:col>
      <xdr:colOff>247650</xdr:colOff>
      <xdr:row>41</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228599</xdr:colOff>
      <xdr:row>5</xdr:row>
      <xdr:rowOff>0</xdr:rowOff>
    </xdr:from>
    <xdr:to>
      <xdr:col>18</xdr:col>
      <xdr:colOff>276225</xdr:colOff>
      <xdr:row>22</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552450</xdr:colOff>
      <xdr:row>4</xdr:row>
      <xdr:rowOff>9525</xdr:rowOff>
    </xdr:from>
    <xdr:to>
      <xdr:col>19</xdr:col>
      <xdr:colOff>247650</xdr:colOff>
      <xdr:row>15</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showGridLines="0" tabSelected="1" workbookViewId="0">
      <selection activeCell="J29" sqref="J29"/>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F47"/>
  <sheetViews>
    <sheetView showGridLines="0" topLeftCell="A3" workbookViewId="0">
      <selection activeCell="G42" sqref="G42"/>
    </sheetView>
  </sheetViews>
  <sheetFormatPr defaultRowHeight="12.75"/>
  <cols>
    <col min="1" max="1" width="9.140625" style="2"/>
    <col min="2" max="3" width="10.5703125" style="2" customWidth="1"/>
    <col min="4" max="4" width="11.42578125" style="8" customWidth="1"/>
    <col min="5" max="5" width="11.42578125" style="2" customWidth="1"/>
    <col min="6" max="16384" width="9.140625" style="2"/>
  </cols>
  <sheetData>
    <row r="1" spans="1:6">
      <c r="A1" s="56" t="s">
        <v>211</v>
      </c>
      <c r="B1" s="56"/>
      <c r="C1" s="56"/>
      <c r="D1" s="56"/>
      <c r="E1" s="56"/>
      <c r="F1" s="56"/>
    </row>
    <row r="2" spans="1:6">
      <c r="A2" s="2" t="s">
        <v>212</v>
      </c>
    </row>
    <row r="3" spans="1:6">
      <c r="A3" s="2" t="s">
        <v>3</v>
      </c>
    </row>
    <row r="5" spans="1:6">
      <c r="A5" s="6"/>
      <c r="B5" s="53" t="s">
        <v>4</v>
      </c>
      <c r="C5" s="53"/>
      <c r="D5" s="9"/>
      <c r="E5" s="6" t="s">
        <v>14</v>
      </c>
      <c r="F5" s="6" t="s">
        <v>5</v>
      </c>
    </row>
    <row r="6" spans="1:6">
      <c r="A6" s="5" t="s">
        <v>0</v>
      </c>
      <c r="B6" s="5" t="s">
        <v>1</v>
      </c>
      <c r="C6" s="6" t="s">
        <v>2</v>
      </c>
      <c r="D6" s="7"/>
      <c r="E6" s="6"/>
      <c r="F6" s="6" t="s">
        <v>1</v>
      </c>
    </row>
    <row r="7" spans="1:6">
      <c r="A7" s="15">
        <v>2000</v>
      </c>
      <c r="B7" s="15">
        <v>48.7</v>
      </c>
      <c r="C7" s="4">
        <f>100-B7</f>
        <v>51.3</v>
      </c>
      <c r="D7" s="7"/>
      <c r="E7" s="6"/>
      <c r="F7" s="6" t="s">
        <v>9</v>
      </c>
    </row>
    <row r="8" spans="1:6">
      <c r="A8" s="15">
        <v>2001</v>
      </c>
      <c r="B8" s="15">
        <v>48.4</v>
      </c>
      <c r="C8" s="4">
        <f t="shared" ref="C8:C21" si="0">100-B8</f>
        <v>51.6</v>
      </c>
      <c r="D8" s="7"/>
      <c r="E8" s="6" t="s">
        <v>6</v>
      </c>
      <c r="F8" s="10">
        <v>0.1125</v>
      </c>
    </row>
    <row r="9" spans="1:6">
      <c r="A9" s="15">
        <v>2002</v>
      </c>
      <c r="B9" s="15">
        <v>46.9</v>
      </c>
      <c r="C9" s="4">
        <f t="shared" si="0"/>
        <v>53.1</v>
      </c>
      <c r="D9" s="7"/>
      <c r="E9" s="6" t="s">
        <v>7</v>
      </c>
      <c r="F9" s="10">
        <v>47.146999999999998</v>
      </c>
    </row>
    <row r="10" spans="1:6">
      <c r="A10" s="15">
        <v>2003</v>
      </c>
      <c r="B10" s="15">
        <v>46.3</v>
      </c>
      <c r="C10" s="4">
        <f t="shared" si="0"/>
        <v>53.7</v>
      </c>
      <c r="D10" s="7"/>
      <c r="E10" s="6" t="s">
        <v>8</v>
      </c>
      <c r="F10" s="10">
        <v>0.105</v>
      </c>
    </row>
    <row r="11" spans="1:6">
      <c r="A11" s="15">
        <v>2004</v>
      </c>
      <c r="B11" s="15">
        <v>46.3</v>
      </c>
      <c r="C11" s="4">
        <f t="shared" si="0"/>
        <v>53.7</v>
      </c>
      <c r="D11" s="7"/>
      <c r="E11" s="6"/>
      <c r="F11" s="10"/>
    </row>
    <row r="12" spans="1:6">
      <c r="A12" s="15">
        <v>2005</v>
      </c>
      <c r="B12" s="15">
        <v>46.9</v>
      </c>
      <c r="C12" s="4">
        <f t="shared" si="0"/>
        <v>53.1</v>
      </c>
      <c r="D12" s="7"/>
      <c r="E12" s="6"/>
      <c r="F12" s="6" t="s">
        <v>10</v>
      </c>
    </row>
    <row r="13" spans="1:6">
      <c r="A13" s="15">
        <v>2006</v>
      </c>
      <c r="B13" s="15">
        <v>46.1</v>
      </c>
      <c r="C13" s="4">
        <f t="shared" si="0"/>
        <v>53.9</v>
      </c>
      <c r="D13" s="7"/>
      <c r="E13" s="6" t="s">
        <v>6</v>
      </c>
      <c r="F13" s="10">
        <v>-5012</v>
      </c>
    </row>
    <row r="14" spans="1:6">
      <c r="A14" s="15">
        <v>2007</v>
      </c>
      <c r="B14" s="15">
        <v>44.7</v>
      </c>
      <c r="C14" s="4">
        <f t="shared" si="0"/>
        <v>55.3</v>
      </c>
      <c r="D14" s="7"/>
      <c r="E14" s="6" t="s">
        <v>7</v>
      </c>
      <c r="F14" s="10">
        <v>49.006999999999998</v>
      </c>
    </row>
    <row r="15" spans="1:6">
      <c r="A15" s="15">
        <v>2008</v>
      </c>
      <c r="B15" s="15">
        <v>44.2</v>
      </c>
      <c r="C15" s="4">
        <f t="shared" si="0"/>
        <v>55.8</v>
      </c>
      <c r="D15" s="7"/>
      <c r="E15" s="6" t="s">
        <v>8</v>
      </c>
      <c r="F15" s="10">
        <v>0.89470000000000005</v>
      </c>
    </row>
    <row r="16" spans="1:6">
      <c r="A16" s="15">
        <v>2009</v>
      </c>
      <c r="B16" s="15">
        <v>44</v>
      </c>
      <c r="C16" s="4">
        <f t="shared" si="0"/>
        <v>56</v>
      </c>
      <c r="D16" s="7"/>
      <c r="E16" s="6"/>
      <c r="F16" s="10"/>
    </row>
    <row r="17" spans="1:6">
      <c r="A17" s="15">
        <v>2010</v>
      </c>
      <c r="B17" s="15">
        <v>44.4</v>
      </c>
      <c r="C17" s="4">
        <f t="shared" si="0"/>
        <v>55.6</v>
      </c>
      <c r="D17" s="7"/>
      <c r="E17" s="6"/>
      <c r="F17" s="6" t="s">
        <v>11</v>
      </c>
    </row>
    <row r="18" spans="1:6">
      <c r="A18" s="15">
        <v>2011</v>
      </c>
      <c r="B18" s="15">
        <v>45</v>
      </c>
      <c r="C18" s="4">
        <f t="shared" si="0"/>
        <v>55</v>
      </c>
      <c r="D18" s="7"/>
      <c r="E18" s="6" t="s">
        <v>6</v>
      </c>
      <c r="F18" s="10">
        <v>1.01</v>
      </c>
    </row>
    <row r="19" spans="1:6">
      <c r="A19" s="15">
        <v>2012</v>
      </c>
      <c r="B19" s="15">
        <v>46</v>
      </c>
      <c r="C19" s="4">
        <f t="shared" si="0"/>
        <v>54</v>
      </c>
      <c r="D19" s="7"/>
      <c r="E19" s="6" t="s">
        <v>7</v>
      </c>
      <c r="F19" s="10">
        <v>43.21</v>
      </c>
    </row>
    <row r="20" spans="1:6">
      <c r="A20" s="15">
        <v>2013</v>
      </c>
      <c r="B20" s="15">
        <v>47.7</v>
      </c>
      <c r="C20" s="4">
        <f t="shared" si="0"/>
        <v>52.3</v>
      </c>
      <c r="D20" s="7"/>
      <c r="E20" s="6" t="s">
        <v>8</v>
      </c>
      <c r="F20" s="10">
        <v>0.96489999999999998</v>
      </c>
    </row>
    <row r="21" spans="1:6">
      <c r="A21" s="15">
        <v>2014</v>
      </c>
      <c r="B21" s="15">
        <v>48.1</v>
      </c>
      <c r="C21" s="4">
        <f t="shared" si="0"/>
        <v>51.9</v>
      </c>
      <c r="D21" s="7"/>
    </row>
    <row r="24" spans="1:6">
      <c r="A24" s="6"/>
      <c r="B24" s="53" t="s">
        <v>4</v>
      </c>
      <c r="C24" s="53"/>
      <c r="D24" s="53"/>
      <c r="E24" s="53"/>
    </row>
    <row r="25" spans="1:6">
      <c r="A25" s="6"/>
      <c r="B25" s="12"/>
      <c r="C25" s="12"/>
      <c r="D25" s="54" t="s">
        <v>15</v>
      </c>
      <c r="E25" s="55"/>
    </row>
    <row r="26" spans="1:6" ht="25.5">
      <c r="A26" s="5" t="s">
        <v>0</v>
      </c>
      <c r="B26" s="5" t="s">
        <v>1</v>
      </c>
      <c r="C26" s="6" t="s">
        <v>2</v>
      </c>
      <c r="D26" s="5" t="s">
        <v>12</v>
      </c>
      <c r="E26" s="5" t="s">
        <v>13</v>
      </c>
    </row>
    <row r="27" spans="1:6">
      <c r="A27" s="16">
        <v>2000</v>
      </c>
      <c r="B27" s="16">
        <v>48.7</v>
      </c>
      <c r="C27" s="4">
        <v>51.3</v>
      </c>
      <c r="D27" s="3"/>
      <c r="E27" s="3"/>
    </row>
    <row r="28" spans="1:6">
      <c r="A28" s="16">
        <v>2001</v>
      </c>
      <c r="B28" s="16">
        <v>48.4</v>
      </c>
      <c r="C28" s="4">
        <v>51.6</v>
      </c>
      <c r="D28" s="3"/>
      <c r="E28" s="3"/>
    </row>
    <row r="29" spans="1:6">
      <c r="A29" s="16">
        <v>2002</v>
      </c>
      <c r="B29" s="16">
        <v>46.9</v>
      </c>
      <c r="C29" s="4">
        <v>53.1</v>
      </c>
      <c r="D29" s="3"/>
      <c r="E29" s="3"/>
    </row>
    <row r="30" spans="1:6">
      <c r="A30" s="16">
        <v>2003</v>
      </c>
      <c r="B30" s="16">
        <v>46.3</v>
      </c>
      <c r="C30" s="4">
        <v>53.7</v>
      </c>
      <c r="D30" s="3"/>
      <c r="E30" s="3"/>
    </row>
    <row r="31" spans="1:6">
      <c r="A31" s="16">
        <v>2004</v>
      </c>
      <c r="B31" s="16">
        <v>46.3</v>
      </c>
      <c r="C31" s="4">
        <v>53.7</v>
      </c>
      <c r="D31" s="3"/>
      <c r="E31" s="3"/>
    </row>
    <row r="32" spans="1:6">
      <c r="A32" s="16">
        <v>2005</v>
      </c>
      <c r="B32" s="16">
        <v>46.9</v>
      </c>
      <c r="C32" s="4">
        <v>53.1</v>
      </c>
      <c r="D32" s="3"/>
      <c r="E32" s="3"/>
    </row>
    <row r="33" spans="1:5">
      <c r="A33" s="16">
        <v>2006</v>
      </c>
      <c r="B33" s="16">
        <v>46.1</v>
      </c>
      <c r="C33" s="4">
        <v>53.9</v>
      </c>
      <c r="D33" s="3"/>
      <c r="E33" s="3"/>
    </row>
    <row r="34" spans="1:5">
      <c r="A34" s="16">
        <v>2007</v>
      </c>
      <c r="B34" s="16">
        <v>44.7</v>
      </c>
      <c r="C34" s="4">
        <v>55.3</v>
      </c>
      <c r="D34" s="3"/>
      <c r="E34" s="3"/>
    </row>
    <row r="35" spans="1:5">
      <c r="A35" s="16">
        <v>2008</v>
      </c>
      <c r="B35" s="16">
        <v>44.2</v>
      </c>
      <c r="C35" s="4">
        <v>55.8</v>
      </c>
      <c r="D35" s="3"/>
      <c r="E35" s="3"/>
    </row>
    <row r="36" spans="1:5">
      <c r="A36" s="16">
        <v>2009</v>
      </c>
      <c r="B36" s="16">
        <v>44</v>
      </c>
      <c r="C36" s="4">
        <v>56</v>
      </c>
      <c r="D36" s="3"/>
      <c r="E36" s="3"/>
    </row>
    <row r="37" spans="1:5">
      <c r="A37" s="15">
        <v>2010</v>
      </c>
      <c r="B37" s="15">
        <v>44.4</v>
      </c>
      <c r="C37" s="4">
        <f t="shared" ref="C37:C41" si="1">100-B37</f>
        <v>55.6</v>
      </c>
      <c r="D37" s="4"/>
      <c r="E37" s="10"/>
    </row>
    <row r="38" spans="1:5">
      <c r="A38" s="15">
        <v>2011</v>
      </c>
      <c r="B38" s="15">
        <v>45</v>
      </c>
      <c r="C38" s="4">
        <f t="shared" si="1"/>
        <v>55</v>
      </c>
      <c r="D38" s="4"/>
      <c r="E38" s="10"/>
    </row>
    <row r="39" spans="1:5">
      <c r="A39" s="15">
        <v>2012</v>
      </c>
      <c r="B39" s="15">
        <v>46</v>
      </c>
      <c r="C39" s="4">
        <f t="shared" si="1"/>
        <v>54</v>
      </c>
      <c r="D39" s="4"/>
      <c r="E39" s="10"/>
    </row>
    <row r="40" spans="1:5">
      <c r="A40" s="15">
        <v>2013</v>
      </c>
      <c r="B40" s="15">
        <v>47.7</v>
      </c>
      <c r="C40" s="4">
        <f t="shared" si="1"/>
        <v>52.3</v>
      </c>
      <c r="D40" s="4"/>
      <c r="E40" s="10"/>
    </row>
    <row r="41" spans="1:5">
      <c r="A41" s="15">
        <v>2014</v>
      </c>
      <c r="B41" s="15">
        <v>48.1</v>
      </c>
      <c r="C41" s="4">
        <f t="shared" si="1"/>
        <v>51.9</v>
      </c>
      <c r="D41" s="4">
        <f>$F$18*5+$F$19</f>
        <v>48.26</v>
      </c>
      <c r="E41" s="10">
        <f>100-D41</f>
        <v>51.74</v>
      </c>
    </row>
    <row r="42" spans="1:5">
      <c r="A42" s="10">
        <f>A41+1</f>
        <v>2015</v>
      </c>
      <c r="B42" s="10"/>
      <c r="C42" s="10"/>
      <c r="D42" s="4">
        <f>$F$18*6+$F$19</f>
        <v>49.27</v>
      </c>
      <c r="E42" s="10">
        <f>100-D42</f>
        <v>50.73</v>
      </c>
    </row>
    <row r="43" spans="1:5">
      <c r="A43" s="10">
        <f t="shared" ref="A43:A47" si="2">A42+1</f>
        <v>2016</v>
      </c>
      <c r="B43" s="10"/>
      <c r="C43" s="10"/>
      <c r="D43" s="4">
        <f>$F$18*7+$F$19</f>
        <v>50.28</v>
      </c>
      <c r="E43" s="10">
        <f t="shared" ref="E43:E47" si="3">100-D43</f>
        <v>49.72</v>
      </c>
    </row>
    <row r="44" spans="1:5">
      <c r="A44" s="10">
        <f t="shared" si="2"/>
        <v>2017</v>
      </c>
      <c r="B44" s="10"/>
      <c r="C44" s="10"/>
      <c r="D44" s="4">
        <f>$F$18*8+$F$19</f>
        <v>51.29</v>
      </c>
      <c r="E44" s="10">
        <f t="shared" si="3"/>
        <v>48.71</v>
      </c>
    </row>
    <row r="45" spans="1:5">
      <c r="A45" s="10">
        <f t="shared" si="2"/>
        <v>2018</v>
      </c>
      <c r="B45" s="10"/>
      <c r="C45" s="10"/>
      <c r="D45" s="4">
        <f>$F$18*9+$F$19</f>
        <v>52.3</v>
      </c>
      <c r="E45" s="10">
        <f t="shared" si="3"/>
        <v>47.7</v>
      </c>
    </row>
    <row r="46" spans="1:5">
      <c r="A46" s="10">
        <f t="shared" si="2"/>
        <v>2019</v>
      </c>
      <c r="B46" s="10"/>
      <c r="C46" s="10"/>
      <c r="D46" s="4">
        <f>$F$18*10+$F$19</f>
        <v>53.31</v>
      </c>
      <c r="E46" s="10">
        <f t="shared" si="3"/>
        <v>46.69</v>
      </c>
    </row>
    <row r="47" spans="1:5">
      <c r="A47" s="10">
        <f t="shared" si="2"/>
        <v>2020</v>
      </c>
      <c r="B47" s="10"/>
      <c r="C47" s="10"/>
      <c r="D47" s="4">
        <f>$F$18*11+$F$19</f>
        <v>54.32</v>
      </c>
      <c r="E47" s="10">
        <f t="shared" si="3"/>
        <v>45.68</v>
      </c>
    </row>
  </sheetData>
  <mergeCells count="4">
    <mergeCell ref="B5:C5"/>
    <mergeCell ref="B24:E24"/>
    <mergeCell ref="D25:E25"/>
    <mergeCell ref="A1:F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A115"/>
  <sheetViews>
    <sheetView showGridLines="0" topLeftCell="E1" workbookViewId="0">
      <selection activeCell="F22" sqref="B22:F22"/>
    </sheetView>
  </sheetViews>
  <sheetFormatPr defaultRowHeight="12.75"/>
  <cols>
    <col min="1" max="27" width="14.140625" style="2" customWidth="1"/>
    <col min="28" max="16384" width="9.140625" style="2"/>
  </cols>
  <sheetData>
    <row r="1" spans="1:10">
      <c r="A1" s="57" t="s">
        <v>213</v>
      </c>
      <c r="B1" s="57"/>
      <c r="C1" s="57"/>
      <c r="D1" s="57"/>
    </row>
    <row r="2" spans="1:10">
      <c r="A2" s="56" t="s">
        <v>222</v>
      </c>
      <c r="B2" s="56"/>
      <c r="C2" s="56"/>
      <c r="D2" s="56"/>
    </row>
    <row r="3" spans="1:10">
      <c r="A3" s="25" t="s">
        <v>223</v>
      </c>
      <c r="B3" s="25"/>
      <c r="C3" s="25"/>
      <c r="D3" s="25"/>
    </row>
    <row r="6" spans="1:10">
      <c r="A6" s="5"/>
      <c r="B6" s="58" t="s">
        <v>4</v>
      </c>
      <c r="C6" s="58"/>
      <c r="D6" s="58"/>
      <c r="E6" s="58"/>
      <c r="F6" s="58"/>
      <c r="G6" s="5"/>
      <c r="H6" s="5"/>
      <c r="I6" s="5"/>
      <c r="J6" s="6"/>
    </row>
    <row r="7" spans="1:10" ht="51">
      <c r="A7" s="5" t="s">
        <v>0</v>
      </c>
      <c r="B7" s="5" t="s">
        <v>214</v>
      </c>
      <c r="C7" s="23" t="s">
        <v>215</v>
      </c>
      <c r="D7" s="23" t="s">
        <v>216</v>
      </c>
      <c r="E7" s="23" t="s">
        <v>217</v>
      </c>
      <c r="F7" s="23" t="s">
        <v>218</v>
      </c>
      <c r="G7" s="5" t="s">
        <v>219</v>
      </c>
      <c r="H7" s="5" t="s">
        <v>220</v>
      </c>
      <c r="I7" s="5" t="s">
        <v>2647</v>
      </c>
      <c r="J7" s="5" t="s">
        <v>2648</v>
      </c>
    </row>
    <row r="8" spans="1:10">
      <c r="A8" s="20">
        <v>2000</v>
      </c>
      <c r="B8" s="21">
        <v>-0.3</v>
      </c>
      <c r="C8" s="21">
        <v>0.1</v>
      </c>
      <c r="D8" s="21">
        <v>0.1</v>
      </c>
      <c r="E8" s="21">
        <v>0.3</v>
      </c>
      <c r="F8" s="21">
        <v>0.4</v>
      </c>
      <c r="G8" s="22">
        <f>SUM(B8:F8)</f>
        <v>0.60000000000000009</v>
      </c>
      <c r="H8" s="21">
        <v>117052</v>
      </c>
      <c r="I8" s="10">
        <f>H8*G8/100</f>
        <v>702.31200000000013</v>
      </c>
      <c r="J8" s="10"/>
    </row>
    <row r="9" spans="1:10">
      <c r="A9" s="15">
        <v>2001</v>
      </c>
      <c r="B9" s="19">
        <v>-0.3</v>
      </c>
      <c r="C9" s="19">
        <v>0.1</v>
      </c>
      <c r="D9" s="19">
        <v>0.1</v>
      </c>
      <c r="E9" s="19">
        <v>0.3</v>
      </c>
      <c r="F9" s="19">
        <v>0.5</v>
      </c>
      <c r="G9" s="1">
        <f t="shared" ref="G9:G22" si="0">SUM(B9:F9)</f>
        <v>0.7</v>
      </c>
      <c r="H9" s="19">
        <v>113390</v>
      </c>
      <c r="I9" s="10">
        <f t="shared" ref="I9:I22" si="1">H9*G9/100</f>
        <v>793.73</v>
      </c>
      <c r="J9" s="10"/>
    </row>
    <row r="10" spans="1:10">
      <c r="A10" s="15">
        <v>2002</v>
      </c>
      <c r="B10" s="19">
        <v>-0.3</v>
      </c>
      <c r="C10" s="19">
        <v>0.1</v>
      </c>
      <c r="D10" s="19">
        <v>0.1</v>
      </c>
      <c r="E10" s="19">
        <v>0.3</v>
      </c>
      <c r="F10" s="19">
        <v>0.5</v>
      </c>
      <c r="G10" s="1">
        <f t="shared" si="0"/>
        <v>0.7</v>
      </c>
      <c r="H10" s="19">
        <v>122757</v>
      </c>
      <c r="I10" s="10">
        <f t="shared" si="1"/>
        <v>859.29899999999998</v>
      </c>
      <c r="J10" s="24">
        <f>C109/1000</f>
        <v>772</v>
      </c>
    </row>
    <row r="11" spans="1:10">
      <c r="A11" s="15">
        <v>2003</v>
      </c>
      <c r="B11" s="19">
        <v>-0.3</v>
      </c>
      <c r="C11" s="19">
        <v>0.1</v>
      </c>
      <c r="D11" s="19">
        <v>0.1</v>
      </c>
      <c r="E11" s="19">
        <v>0.3</v>
      </c>
      <c r="F11" s="19">
        <v>0.5</v>
      </c>
      <c r="G11" s="1">
        <f t="shared" si="0"/>
        <v>0.7</v>
      </c>
      <c r="H11" s="19">
        <v>147566</v>
      </c>
      <c r="I11" s="10">
        <f t="shared" si="1"/>
        <v>1032.962</v>
      </c>
      <c r="J11" s="24">
        <f>E109/1000</f>
        <v>701.6</v>
      </c>
    </row>
    <row r="12" spans="1:10">
      <c r="A12" s="15">
        <v>2004</v>
      </c>
      <c r="B12" s="19">
        <v>-0.3</v>
      </c>
      <c r="C12" s="19">
        <v>0.1</v>
      </c>
      <c r="D12" s="19">
        <v>0.1</v>
      </c>
      <c r="E12" s="19">
        <v>0.3</v>
      </c>
      <c r="F12" s="19">
        <v>0.5</v>
      </c>
      <c r="G12" s="1">
        <f t="shared" si="0"/>
        <v>0.7</v>
      </c>
      <c r="H12" s="19">
        <v>166018</v>
      </c>
      <c r="I12" s="10">
        <f t="shared" si="1"/>
        <v>1162.126</v>
      </c>
      <c r="J12" s="24">
        <f>G109/1000</f>
        <v>871.4</v>
      </c>
    </row>
    <row r="13" spans="1:10">
      <c r="A13" s="15">
        <v>2005</v>
      </c>
      <c r="B13" s="19">
        <v>-0.3</v>
      </c>
      <c r="C13" s="19">
        <v>0.1</v>
      </c>
      <c r="D13" s="19">
        <v>0.1</v>
      </c>
      <c r="E13" s="19">
        <v>0.3</v>
      </c>
      <c r="F13" s="19">
        <v>0.5</v>
      </c>
      <c r="G13" s="1">
        <f t="shared" si="0"/>
        <v>0.7</v>
      </c>
      <c r="H13" s="19">
        <v>171182</v>
      </c>
      <c r="I13" s="10">
        <f t="shared" si="1"/>
        <v>1198.2739999999999</v>
      </c>
      <c r="J13" s="24">
        <f>I109/1000</f>
        <v>936.6</v>
      </c>
    </row>
    <row r="14" spans="1:10">
      <c r="A14" s="15">
        <v>2006</v>
      </c>
      <c r="B14" s="19">
        <v>-0.3</v>
      </c>
      <c r="C14" s="19">
        <v>0.1</v>
      </c>
      <c r="D14" s="19">
        <v>0.2</v>
      </c>
      <c r="E14" s="19">
        <v>0.3</v>
      </c>
      <c r="F14" s="19">
        <v>0.6</v>
      </c>
      <c r="G14" s="1">
        <f t="shared" si="0"/>
        <v>0.9</v>
      </c>
      <c r="H14" s="19">
        <v>195941</v>
      </c>
      <c r="I14" s="10">
        <f t="shared" si="1"/>
        <v>1763.4690000000001</v>
      </c>
      <c r="J14" s="24">
        <f>K109/1000</f>
        <v>1022.9</v>
      </c>
    </row>
    <row r="15" spans="1:10">
      <c r="A15" s="15">
        <v>2007</v>
      </c>
      <c r="B15" s="19">
        <v>-0.3</v>
      </c>
      <c r="C15" s="19">
        <v>0.1</v>
      </c>
      <c r="D15" s="19">
        <v>0.2</v>
      </c>
      <c r="E15" s="19">
        <v>0.4</v>
      </c>
      <c r="F15" s="19">
        <v>0.6</v>
      </c>
      <c r="G15" s="1">
        <f t="shared" si="0"/>
        <v>1</v>
      </c>
      <c r="H15" s="19">
        <v>220043</v>
      </c>
      <c r="I15" s="10">
        <f t="shared" si="1"/>
        <v>2200.4299999999998</v>
      </c>
      <c r="J15" s="24">
        <f>M109/1000</f>
        <v>1270</v>
      </c>
    </row>
    <row r="16" spans="1:10">
      <c r="A16" s="15">
        <v>2008</v>
      </c>
      <c r="B16" s="19">
        <v>-0.3</v>
      </c>
      <c r="C16" s="19">
        <v>0.1</v>
      </c>
      <c r="D16" s="19">
        <v>0.2</v>
      </c>
      <c r="E16" s="19">
        <v>0.3</v>
      </c>
      <c r="F16" s="19">
        <v>0.6</v>
      </c>
      <c r="G16" s="1">
        <f t="shared" si="0"/>
        <v>0.9</v>
      </c>
      <c r="H16" s="19">
        <v>189877</v>
      </c>
      <c r="I16" s="10">
        <f t="shared" si="1"/>
        <v>1708.8930000000003</v>
      </c>
      <c r="J16" s="24">
        <f>O109/1000</f>
        <v>1532.9</v>
      </c>
    </row>
    <row r="17" spans="1:27">
      <c r="A17" s="15">
        <v>2009</v>
      </c>
      <c r="B17" s="19">
        <v>-0.3</v>
      </c>
      <c r="C17" s="19">
        <v>0.1</v>
      </c>
      <c r="D17" s="19">
        <v>0.2</v>
      </c>
      <c r="E17" s="19">
        <v>0.3</v>
      </c>
      <c r="F17" s="19">
        <v>0.6</v>
      </c>
      <c r="G17" s="1">
        <f t="shared" si="0"/>
        <v>0.9</v>
      </c>
      <c r="H17" s="19">
        <v>205656</v>
      </c>
      <c r="I17" s="10">
        <f t="shared" si="1"/>
        <v>1850.904</v>
      </c>
      <c r="J17" s="24">
        <f>Q109/1000</f>
        <v>942</v>
      </c>
    </row>
    <row r="18" spans="1:27">
      <c r="A18" s="15">
        <v>2010</v>
      </c>
      <c r="B18" s="19">
        <v>-0.2</v>
      </c>
      <c r="C18" s="19">
        <v>0.1</v>
      </c>
      <c r="D18" s="19">
        <v>0.2</v>
      </c>
      <c r="E18" s="19">
        <v>0.4</v>
      </c>
      <c r="F18" s="19">
        <v>0.7</v>
      </c>
      <c r="G18" s="1">
        <f t="shared" si="0"/>
        <v>1.2</v>
      </c>
      <c r="H18" s="19">
        <v>216084</v>
      </c>
      <c r="I18" s="10">
        <f t="shared" si="1"/>
        <v>2593.0079999999998</v>
      </c>
      <c r="J18" s="24">
        <f>S109/1000</f>
        <v>1289</v>
      </c>
    </row>
    <row r="19" spans="1:27">
      <c r="A19" s="15">
        <v>2011</v>
      </c>
      <c r="B19" s="19">
        <v>-0.2</v>
      </c>
      <c r="C19" s="19">
        <v>0.1</v>
      </c>
      <c r="D19" s="19">
        <v>0.2</v>
      </c>
      <c r="E19" s="19">
        <v>0.3</v>
      </c>
      <c r="F19" s="19">
        <v>0.6</v>
      </c>
      <c r="G19" s="1">
        <f t="shared" si="0"/>
        <v>1</v>
      </c>
      <c r="H19" s="19">
        <v>224382</v>
      </c>
      <c r="I19" s="10">
        <f t="shared" si="1"/>
        <v>2243.8200000000002</v>
      </c>
      <c r="J19" s="24">
        <f>U109/1000</f>
        <v>1512.7</v>
      </c>
    </row>
    <row r="20" spans="1:27">
      <c r="A20" s="15">
        <v>2012</v>
      </c>
      <c r="B20" s="19">
        <v>-0.3</v>
      </c>
      <c r="C20" s="19">
        <v>0.1</v>
      </c>
      <c r="D20" s="19">
        <v>0.2</v>
      </c>
      <c r="E20" s="19">
        <v>0.3</v>
      </c>
      <c r="F20" s="19">
        <v>0.6</v>
      </c>
      <c r="G20" s="1">
        <f t="shared" si="0"/>
        <v>0.9</v>
      </c>
      <c r="H20" s="19">
        <v>238089</v>
      </c>
      <c r="I20" s="10">
        <f t="shared" si="1"/>
        <v>2142.8009999999999</v>
      </c>
      <c r="J20" s="24">
        <f>W109/1000</f>
        <v>1516.2</v>
      </c>
    </row>
    <row r="21" spans="1:27">
      <c r="A21" s="15">
        <v>2013</v>
      </c>
      <c r="B21" s="19">
        <v>-0.3</v>
      </c>
      <c r="C21" s="19">
        <v>0.1</v>
      </c>
      <c r="D21" s="19">
        <v>0.1</v>
      </c>
      <c r="E21" s="19">
        <v>0.3</v>
      </c>
      <c r="F21" s="19">
        <v>0.5</v>
      </c>
      <c r="G21" s="1">
        <f t="shared" si="0"/>
        <v>0.7</v>
      </c>
      <c r="H21" s="19">
        <v>255620</v>
      </c>
      <c r="I21" s="10">
        <f t="shared" si="1"/>
        <v>1789.34</v>
      </c>
      <c r="J21" s="24">
        <f>Y109/1000</f>
        <v>1659.7</v>
      </c>
    </row>
    <row r="22" spans="1:27">
      <c r="A22" s="15">
        <v>2014</v>
      </c>
      <c r="B22" s="51">
        <v>-0.26</v>
      </c>
      <c r="C22" s="51">
        <v>0.05</v>
      </c>
      <c r="D22" s="51">
        <v>0.14000000000000001</v>
      </c>
      <c r="E22" s="51">
        <v>0.28000000000000003</v>
      </c>
      <c r="F22" s="51">
        <v>0.51</v>
      </c>
      <c r="G22" s="52">
        <f t="shared" si="0"/>
        <v>0.72</v>
      </c>
      <c r="H22" s="19">
        <v>263242</v>
      </c>
      <c r="I22" s="10">
        <f t="shared" si="1"/>
        <v>1895.3424</v>
      </c>
      <c r="J22" s="24">
        <f>AA109/1000</f>
        <v>1898.6</v>
      </c>
    </row>
    <row r="25" spans="1:27">
      <c r="A25" s="26" t="s">
        <v>16</v>
      </c>
    </row>
    <row r="26" spans="1:27">
      <c r="A26" s="6"/>
      <c r="B26" s="53">
        <v>2002</v>
      </c>
      <c r="C26" s="53"/>
      <c r="D26" s="53">
        <v>2003</v>
      </c>
      <c r="E26" s="53"/>
      <c r="F26" s="53">
        <v>2004</v>
      </c>
      <c r="G26" s="53"/>
      <c r="H26" s="53">
        <v>2005</v>
      </c>
      <c r="I26" s="53"/>
      <c r="J26" s="53">
        <v>2006</v>
      </c>
      <c r="K26" s="53"/>
      <c r="L26" s="53">
        <v>2007</v>
      </c>
      <c r="M26" s="53"/>
      <c r="N26" s="53">
        <v>2008</v>
      </c>
      <c r="O26" s="53"/>
      <c r="P26" s="53">
        <v>2009</v>
      </c>
      <c r="Q26" s="53"/>
      <c r="R26" s="53">
        <v>2010</v>
      </c>
      <c r="S26" s="53"/>
      <c r="T26" s="53">
        <v>2011</v>
      </c>
      <c r="U26" s="53"/>
      <c r="V26" s="53">
        <v>2012</v>
      </c>
      <c r="W26" s="53"/>
      <c r="X26" s="53">
        <v>2013</v>
      </c>
      <c r="Y26" s="53"/>
      <c r="Z26" s="53">
        <v>2014</v>
      </c>
      <c r="AA26" s="53"/>
    </row>
    <row r="27" spans="1:27">
      <c r="A27" s="6"/>
      <c r="B27" s="12" t="s">
        <v>210</v>
      </c>
      <c r="C27" s="44" t="s">
        <v>2654</v>
      </c>
      <c r="D27" s="12" t="s">
        <v>210</v>
      </c>
      <c r="E27" s="44" t="s">
        <v>2654</v>
      </c>
      <c r="F27" s="12" t="s">
        <v>210</v>
      </c>
      <c r="G27" s="44" t="s">
        <v>2654</v>
      </c>
      <c r="H27" s="12" t="s">
        <v>210</v>
      </c>
      <c r="I27" s="44" t="s">
        <v>2654</v>
      </c>
      <c r="J27" s="12" t="s">
        <v>210</v>
      </c>
      <c r="K27" s="44" t="s">
        <v>2654</v>
      </c>
      <c r="L27" s="12" t="s">
        <v>210</v>
      </c>
      <c r="M27" s="44" t="s">
        <v>2654</v>
      </c>
      <c r="N27" s="12" t="s">
        <v>210</v>
      </c>
      <c r="O27" s="44" t="s">
        <v>2654</v>
      </c>
      <c r="P27" s="12" t="s">
        <v>210</v>
      </c>
      <c r="Q27" s="44" t="s">
        <v>2654</v>
      </c>
      <c r="R27" s="12" t="s">
        <v>210</v>
      </c>
      <c r="S27" s="44" t="s">
        <v>2654</v>
      </c>
      <c r="T27" s="12" t="s">
        <v>210</v>
      </c>
      <c r="U27" s="44" t="s">
        <v>2654</v>
      </c>
      <c r="V27" s="12" t="s">
        <v>210</v>
      </c>
      <c r="W27" s="44" t="s">
        <v>2654</v>
      </c>
      <c r="X27" s="12" t="s">
        <v>210</v>
      </c>
      <c r="Y27" s="44" t="s">
        <v>2654</v>
      </c>
      <c r="Z27" s="12" t="s">
        <v>210</v>
      </c>
      <c r="AA27" s="44" t="s">
        <v>2654</v>
      </c>
    </row>
    <row r="28" spans="1:27">
      <c r="A28" s="6">
        <v>1</v>
      </c>
      <c r="B28" s="17" t="s">
        <v>17</v>
      </c>
      <c r="C28" s="45">
        <v>52800</v>
      </c>
      <c r="D28" s="17" t="s">
        <v>17</v>
      </c>
      <c r="E28" s="45">
        <v>40700</v>
      </c>
      <c r="F28" s="17" t="s">
        <v>17</v>
      </c>
      <c r="G28" s="45">
        <v>46600</v>
      </c>
      <c r="H28" s="17" t="s">
        <v>17</v>
      </c>
      <c r="I28" s="45">
        <v>46500</v>
      </c>
      <c r="J28" s="17" t="s">
        <v>17</v>
      </c>
      <c r="K28" s="45">
        <v>50000</v>
      </c>
      <c r="L28" s="17" t="s">
        <v>17</v>
      </c>
      <c r="M28" s="45">
        <v>56000</v>
      </c>
      <c r="N28" s="17" t="s">
        <v>18</v>
      </c>
      <c r="O28" s="45">
        <v>62000</v>
      </c>
      <c r="P28" s="17" t="s">
        <v>17</v>
      </c>
      <c r="Q28" s="45">
        <v>40000</v>
      </c>
      <c r="R28" s="17" t="s">
        <v>32</v>
      </c>
      <c r="S28" s="45">
        <v>53500</v>
      </c>
      <c r="T28" s="17" t="s">
        <v>32</v>
      </c>
      <c r="U28" s="45">
        <v>74000</v>
      </c>
      <c r="V28" s="17" t="s">
        <v>32</v>
      </c>
      <c r="W28" s="45">
        <v>69000</v>
      </c>
      <c r="X28" s="17" t="s">
        <v>32</v>
      </c>
      <c r="Y28" s="45">
        <v>73000</v>
      </c>
      <c r="Z28" s="18" t="s">
        <v>17</v>
      </c>
      <c r="AA28" s="50">
        <v>76000</v>
      </c>
    </row>
    <row r="29" spans="1:27">
      <c r="A29" s="6">
        <f>A28+1</f>
        <v>2</v>
      </c>
      <c r="B29" s="17" t="s">
        <v>18</v>
      </c>
      <c r="C29" s="45">
        <v>35000</v>
      </c>
      <c r="D29" s="17" t="s">
        <v>18</v>
      </c>
      <c r="E29" s="45">
        <v>30500</v>
      </c>
      <c r="F29" s="17" t="s">
        <v>18</v>
      </c>
      <c r="G29" s="45">
        <v>42900</v>
      </c>
      <c r="H29" s="17" t="s">
        <v>18</v>
      </c>
      <c r="I29" s="45">
        <v>44000</v>
      </c>
      <c r="J29" s="17" t="s">
        <v>18</v>
      </c>
      <c r="K29" s="45">
        <v>42000</v>
      </c>
      <c r="L29" s="17" t="s">
        <v>18</v>
      </c>
      <c r="M29" s="45">
        <v>52000</v>
      </c>
      <c r="N29" s="17" t="s">
        <v>32</v>
      </c>
      <c r="O29" s="45">
        <v>60000</v>
      </c>
      <c r="P29" s="17" t="s">
        <v>18</v>
      </c>
      <c r="Q29" s="45">
        <v>37000</v>
      </c>
      <c r="R29" s="17" t="s">
        <v>17</v>
      </c>
      <c r="S29" s="45">
        <v>53000</v>
      </c>
      <c r="T29" s="17" t="s">
        <v>17</v>
      </c>
      <c r="U29" s="45">
        <v>56000</v>
      </c>
      <c r="V29" s="17" t="s">
        <v>17</v>
      </c>
      <c r="W29" s="45">
        <v>61000</v>
      </c>
      <c r="X29" s="17" t="s">
        <v>17</v>
      </c>
      <c r="Y29" s="45">
        <v>67000</v>
      </c>
      <c r="Z29" s="18" t="s">
        <v>32</v>
      </c>
      <c r="AA29" s="50">
        <v>72000</v>
      </c>
    </row>
    <row r="30" spans="1:27">
      <c r="A30" s="6">
        <f t="shared" ref="A30:A93" si="2">A29+1</f>
        <v>3</v>
      </c>
      <c r="B30" s="17" t="s">
        <v>112</v>
      </c>
      <c r="C30" s="45">
        <v>26800</v>
      </c>
      <c r="D30" s="17" t="s">
        <v>112</v>
      </c>
      <c r="E30" s="45">
        <v>25600</v>
      </c>
      <c r="F30" s="17" t="s">
        <v>113</v>
      </c>
      <c r="G30" s="45">
        <v>23000</v>
      </c>
      <c r="H30" s="17" t="s">
        <v>115</v>
      </c>
      <c r="I30" s="45">
        <v>25000</v>
      </c>
      <c r="J30" s="17" t="s">
        <v>32</v>
      </c>
      <c r="K30" s="45">
        <v>30000</v>
      </c>
      <c r="L30" s="17" t="s">
        <v>32</v>
      </c>
      <c r="M30" s="45">
        <v>49000</v>
      </c>
      <c r="N30" s="17" t="s">
        <v>17</v>
      </c>
      <c r="O30" s="45">
        <v>58000</v>
      </c>
      <c r="P30" s="17" t="s">
        <v>32</v>
      </c>
      <c r="Q30" s="45">
        <v>35000</v>
      </c>
      <c r="R30" s="17" t="s">
        <v>18</v>
      </c>
      <c r="S30" s="45">
        <v>47000</v>
      </c>
      <c r="T30" s="17" t="s">
        <v>18</v>
      </c>
      <c r="U30" s="45">
        <v>50000</v>
      </c>
      <c r="V30" s="17" t="s">
        <v>18</v>
      </c>
      <c r="W30" s="45">
        <v>44000</v>
      </c>
      <c r="X30" s="17" t="s">
        <v>40</v>
      </c>
      <c r="Y30" s="45">
        <v>57000</v>
      </c>
      <c r="Z30" s="18" t="s">
        <v>40</v>
      </c>
      <c r="AA30" s="50">
        <v>64000</v>
      </c>
    </row>
    <row r="31" spans="1:27">
      <c r="A31" s="6">
        <f t="shared" si="2"/>
        <v>4</v>
      </c>
      <c r="B31" s="17" t="s">
        <v>19</v>
      </c>
      <c r="C31" s="45">
        <v>25200</v>
      </c>
      <c r="D31" s="17" t="s">
        <v>19</v>
      </c>
      <c r="E31" s="45">
        <v>20100</v>
      </c>
      <c r="F31" s="17" t="s">
        <v>26</v>
      </c>
      <c r="G31" s="45">
        <v>21500</v>
      </c>
      <c r="H31" s="17" t="s">
        <v>32</v>
      </c>
      <c r="I31" s="45">
        <v>23800</v>
      </c>
      <c r="J31" s="17" t="s">
        <v>31</v>
      </c>
      <c r="K31" s="45">
        <v>28000</v>
      </c>
      <c r="L31" s="17" t="s">
        <v>31</v>
      </c>
      <c r="M31" s="45">
        <v>33000</v>
      </c>
      <c r="N31" s="17" t="s">
        <v>115</v>
      </c>
      <c r="O31" s="45">
        <v>45000</v>
      </c>
      <c r="P31" s="17" t="s">
        <v>20</v>
      </c>
      <c r="Q31" s="45">
        <v>22500</v>
      </c>
      <c r="R31" s="17" t="s">
        <v>122</v>
      </c>
      <c r="S31" s="45">
        <v>29000</v>
      </c>
      <c r="T31" s="17" t="s">
        <v>51</v>
      </c>
      <c r="U31" s="45">
        <v>41000</v>
      </c>
      <c r="V31" s="17" t="s">
        <v>51</v>
      </c>
      <c r="W31" s="45">
        <v>41000</v>
      </c>
      <c r="X31" s="17" t="s">
        <v>18</v>
      </c>
      <c r="Y31" s="45">
        <v>53500</v>
      </c>
      <c r="Z31" s="18" t="s">
        <v>18</v>
      </c>
      <c r="AA31" s="50">
        <v>58200</v>
      </c>
    </row>
    <row r="32" spans="1:27">
      <c r="A32" s="6">
        <f t="shared" si="2"/>
        <v>5</v>
      </c>
      <c r="B32" s="17" t="s">
        <v>20</v>
      </c>
      <c r="C32" s="45">
        <v>23500</v>
      </c>
      <c r="D32" s="17" t="s">
        <v>26</v>
      </c>
      <c r="E32" s="45">
        <v>17700</v>
      </c>
      <c r="F32" s="17" t="s">
        <v>19</v>
      </c>
      <c r="G32" s="45">
        <v>21000</v>
      </c>
      <c r="H32" s="17" t="s">
        <v>26</v>
      </c>
      <c r="I32" s="45">
        <v>23700</v>
      </c>
      <c r="J32" s="17" t="s">
        <v>115</v>
      </c>
      <c r="K32" s="45">
        <v>23500</v>
      </c>
      <c r="L32" s="17" t="s">
        <v>115</v>
      </c>
      <c r="M32" s="45">
        <v>32000</v>
      </c>
      <c r="N32" s="17" t="s">
        <v>122</v>
      </c>
      <c r="O32" s="45">
        <v>43000</v>
      </c>
      <c r="P32" s="17" t="s">
        <v>31</v>
      </c>
      <c r="Q32" s="45">
        <v>22000</v>
      </c>
      <c r="R32" s="17" t="s">
        <v>115</v>
      </c>
      <c r="S32" s="45">
        <v>28700</v>
      </c>
      <c r="T32" s="17" t="s">
        <v>20</v>
      </c>
      <c r="U32" s="45">
        <v>39500</v>
      </c>
      <c r="V32" s="17" t="s">
        <v>40</v>
      </c>
      <c r="W32" s="45">
        <v>37500</v>
      </c>
      <c r="X32" s="17" t="s">
        <v>20</v>
      </c>
      <c r="Y32" s="45">
        <v>43000</v>
      </c>
      <c r="Z32" s="18" t="s">
        <v>20</v>
      </c>
      <c r="AA32" s="50">
        <v>48000</v>
      </c>
    </row>
    <row r="33" spans="1:27">
      <c r="A33" s="6">
        <f t="shared" si="2"/>
        <v>6</v>
      </c>
      <c r="B33" s="17" t="s">
        <v>21</v>
      </c>
      <c r="C33" s="45">
        <v>20800</v>
      </c>
      <c r="D33" s="17" t="s">
        <v>20</v>
      </c>
      <c r="E33" s="45">
        <v>16600</v>
      </c>
      <c r="F33" s="17" t="s">
        <v>23</v>
      </c>
      <c r="G33" s="45">
        <v>20000</v>
      </c>
      <c r="H33" s="17" t="s">
        <v>31</v>
      </c>
      <c r="I33" s="45">
        <v>23000</v>
      </c>
      <c r="J33" s="17" t="s">
        <v>19</v>
      </c>
      <c r="K33" s="45">
        <v>22000</v>
      </c>
      <c r="L33" s="17" t="s">
        <v>116</v>
      </c>
      <c r="M33" s="45">
        <v>26500</v>
      </c>
      <c r="N33" s="17" t="s">
        <v>142</v>
      </c>
      <c r="O33" s="45">
        <v>42000</v>
      </c>
      <c r="P33" s="17" t="s">
        <v>113</v>
      </c>
      <c r="Q33" s="45">
        <v>21500</v>
      </c>
      <c r="R33" s="17" t="s">
        <v>20</v>
      </c>
      <c r="S33" s="45">
        <v>28000</v>
      </c>
      <c r="T33" s="17" t="s">
        <v>115</v>
      </c>
      <c r="U33" s="45">
        <v>31100</v>
      </c>
      <c r="V33" s="17" t="s">
        <v>20</v>
      </c>
      <c r="W33" s="45">
        <v>36000</v>
      </c>
      <c r="X33" s="17" t="s">
        <v>111</v>
      </c>
      <c r="Y33" s="45">
        <v>34000</v>
      </c>
      <c r="Z33" s="18" t="s">
        <v>111</v>
      </c>
      <c r="AA33" s="50">
        <v>40000</v>
      </c>
    </row>
    <row r="34" spans="1:27">
      <c r="A34" s="6">
        <f t="shared" si="2"/>
        <v>7</v>
      </c>
      <c r="B34" s="17" t="s">
        <v>22</v>
      </c>
      <c r="C34" s="45">
        <v>20700</v>
      </c>
      <c r="D34" s="17" t="s">
        <v>23</v>
      </c>
      <c r="E34" s="45">
        <v>16500</v>
      </c>
      <c r="F34" s="17" t="s">
        <v>25</v>
      </c>
      <c r="G34" s="45">
        <v>20000</v>
      </c>
      <c r="H34" s="17" t="s">
        <v>19</v>
      </c>
      <c r="I34" s="45">
        <v>21000</v>
      </c>
      <c r="J34" s="17" t="s">
        <v>51</v>
      </c>
      <c r="K34" s="45">
        <v>21500</v>
      </c>
      <c r="L34" s="17" t="s">
        <v>51</v>
      </c>
      <c r="M34" s="45">
        <v>26000</v>
      </c>
      <c r="N34" s="17" t="s">
        <v>31</v>
      </c>
      <c r="O34" s="45">
        <v>31000</v>
      </c>
      <c r="P34" s="17" t="s">
        <v>122</v>
      </c>
      <c r="Q34" s="45">
        <v>19500</v>
      </c>
      <c r="R34" s="17" t="s">
        <v>51</v>
      </c>
      <c r="S34" s="45">
        <v>27500</v>
      </c>
      <c r="T34" s="17" t="s">
        <v>40</v>
      </c>
      <c r="U34" s="45">
        <v>31000</v>
      </c>
      <c r="V34" s="17" t="s">
        <v>163</v>
      </c>
      <c r="W34" s="45">
        <v>30000</v>
      </c>
      <c r="X34" s="17" t="s">
        <v>132</v>
      </c>
      <c r="Y34" s="45">
        <v>34000</v>
      </c>
      <c r="Z34" s="18" t="s">
        <v>132</v>
      </c>
      <c r="AA34" s="50">
        <v>40000</v>
      </c>
    </row>
    <row r="35" spans="1:27">
      <c r="A35" s="6">
        <f t="shared" si="2"/>
        <v>8</v>
      </c>
      <c r="B35" s="17" t="s">
        <v>23</v>
      </c>
      <c r="C35" s="45">
        <v>20500</v>
      </c>
      <c r="D35" s="17" t="s">
        <v>25</v>
      </c>
      <c r="E35" s="45">
        <v>16500</v>
      </c>
      <c r="F35" s="17" t="s">
        <v>21</v>
      </c>
      <c r="G35" s="45">
        <v>20000</v>
      </c>
      <c r="H35" s="17" t="s">
        <v>113</v>
      </c>
      <c r="I35" s="45">
        <v>18500</v>
      </c>
      <c r="J35" s="17" t="s">
        <v>26</v>
      </c>
      <c r="K35" s="45">
        <v>20000</v>
      </c>
      <c r="L35" s="17" t="s">
        <v>40</v>
      </c>
      <c r="M35" s="45">
        <v>24000</v>
      </c>
      <c r="N35" s="17" t="s">
        <v>146</v>
      </c>
      <c r="O35" s="45">
        <v>30000</v>
      </c>
      <c r="P35" s="17" t="s">
        <v>115</v>
      </c>
      <c r="Q35" s="45">
        <v>19300</v>
      </c>
      <c r="R35" s="17" t="s">
        <v>163</v>
      </c>
      <c r="S35" s="45">
        <v>27000</v>
      </c>
      <c r="T35" s="17" t="s">
        <v>163</v>
      </c>
      <c r="U35" s="45">
        <v>30000</v>
      </c>
      <c r="V35" s="17" t="s">
        <v>64</v>
      </c>
      <c r="W35" s="45">
        <v>26000</v>
      </c>
      <c r="X35" s="17" t="s">
        <v>38</v>
      </c>
      <c r="Y35" s="45">
        <v>31000</v>
      </c>
      <c r="Z35" s="18" t="s">
        <v>116</v>
      </c>
      <c r="AA35" s="50">
        <v>38000</v>
      </c>
    </row>
    <row r="36" spans="1:27">
      <c r="A36" s="6">
        <f t="shared" si="2"/>
        <v>9</v>
      </c>
      <c r="B36" s="17" t="s">
        <v>24</v>
      </c>
      <c r="C36" s="45">
        <v>20500</v>
      </c>
      <c r="D36" s="17" t="s">
        <v>21</v>
      </c>
      <c r="E36" s="45">
        <v>16500</v>
      </c>
      <c r="F36" s="17" t="s">
        <v>22</v>
      </c>
      <c r="G36" s="45">
        <v>20000</v>
      </c>
      <c r="H36" s="17" t="s">
        <v>20</v>
      </c>
      <c r="I36" s="45">
        <v>18400</v>
      </c>
      <c r="J36" s="17" t="s">
        <v>29</v>
      </c>
      <c r="K36" s="45">
        <v>19600</v>
      </c>
      <c r="L36" s="17" t="s">
        <v>38</v>
      </c>
      <c r="M36" s="45">
        <v>23000</v>
      </c>
      <c r="N36" s="17" t="s">
        <v>135</v>
      </c>
      <c r="O36" s="45">
        <v>28000</v>
      </c>
      <c r="P36" s="17" t="s">
        <v>114</v>
      </c>
      <c r="Q36" s="45">
        <v>18800</v>
      </c>
      <c r="R36" s="17" t="s">
        <v>40</v>
      </c>
      <c r="S36" s="45">
        <v>25000</v>
      </c>
      <c r="T36" s="17" t="s">
        <v>122</v>
      </c>
      <c r="U36" s="45">
        <v>27000</v>
      </c>
      <c r="V36" s="17" t="s">
        <v>38</v>
      </c>
      <c r="W36" s="45">
        <v>25500</v>
      </c>
      <c r="X36" s="17" t="s">
        <v>28</v>
      </c>
      <c r="Y36" s="45">
        <v>30000</v>
      </c>
      <c r="Z36" s="18" t="s">
        <v>131</v>
      </c>
      <c r="AA36" s="50">
        <v>36700</v>
      </c>
    </row>
    <row r="37" spans="1:27">
      <c r="A37" s="6">
        <f t="shared" si="2"/>
        <v>10</v>
      </c>
      <c r="B37" s="17" t="s">
        <v>25</v>
      </c>
      <c r="C37" s="45">
        <v>20400</v>
      </c>
      <c r="D37" s="17" t="s">
        <v>22</v>
      </c>
      <c r="E37" s="45">
        <v>16500</v>
      </c>
      <c r="F37" s="17" t="s">
        <v>24</v>
      </c>
      <c r="G37" s="45">
        <v>20000</v>
      </c>
      <c r="H37" s="17" t="s">
        <v>24</v>
      </c>
      <c r="I37" s="45">
        <v>18300</v>
      </c>
      <c r="J37" s="17" t="s">
        <v>38</v>
      </c>
      <c r="K37" s="45">
        <v>18800</v>
      </c>
      <c r="L37" s="17" t="s">
        <v>141</v>
      </c>
      <c r="M37" s="45">
        <v>22000</v>
      </c>
      <c r="N37" s="17" t="s">
        <v>113</v>
      </c>
      <c r="O37" s="45">
        <v>27000</v>
      </c>
      <c r="P37" s="17" t="s">
        <v>40</v>
      </c>
      <c r="Q37" s="45">
        <v>18300</v>
      </c>
      <c r="R37" s="17" t="s">
        <v>113</v>
      </c>
      <c r="S37" s="45">
        <v>23500</v>
      </c>
      <c r="T37" s="17" t="s">
        <v>131</v>
      </c>
      <c r="U37" s="45">
        <v>26500</v>
      </c>
      <c r="V37" s="17" t="s">
        <v>113</v>
      </c>
      <c r="W37" s="45">
        <v>25400</v>
      </c>
      <c r="X37" s="17" t="s">
        <v>51</v>
      </c>
      <c r="Y37" s="45">
        <v>29000</v>
      </c>
      <c r="Z37" s="18" t="s">
        <v>21</v>
      </c>
      <c r="AA37" s="50">
        <v>34700</v>
      </c>
    </row>
    <row r="38" spans="1:27">
      <c r="A38" s="6">
        <f t="shared" si="2"/>
        <v>11</v>
      </c>
      <c r="B38" s="17" t="s">
        <v>26</v>
      </c>
      <c r="C38" s="45">
        <v>20000</v>
      </c>
      <c r="D38" s="17" t="s">
        <v>24</v>
      </c>
      <c r="E38" s="45">
        <v>16500</v>
      </c>
      <c r="F38" s="17" t="s">
        <v>28</v>
      </c>
      <c r="G38" s="45">
        <v>18800</v>
      </c>
      <c r="H38" s="17" t="s">
        <v>21</v>
      </c>
      <c r="I38" s="45">
        <v>18200</v>
      </c>
      <c r="J38" s="17" t="s">
        <v>100</v>
      </c>
      <c r="K38" s="45">
        <v>18200</v>
      </c>
      <c r="L38" s="17" t="s">
        <v>20</v>
      </c>
      <c r="M38" s="45">
        <v>21500</v>
      </c>
      <c r="N38" s="17" t="s">
        <v>38</v>
      </c>
      <c r="O38" s="45">
        <v>26500</v>
      </c>
      <c r="P38" s="17" t="s">
        <v>21</v>
      </c>
      <c r="Q38" s="45">
        <v>17800</v>
      </c>
      <c r="R38" s="17" t="s">
        <v>31</v>
      </c>
      <c r="S38" s="45">
        <v>23000</v>
      </c>
      <c r="T38" s="17" t="s">
        <v>38</v>
      </c>
      <c r="U38" s="45">
        <v>26000</v>
      </c>
      <c r="V38" s="17" t="s">
        <v>131</v>
      </c>
      <c r="W38" s="45">
        <v>25300</v>
      </c>
      <c r="X38" s="17" t="s">
        <v>131</v>
      </c>
      <c r="Y38" s="45">
        <v>28200</v>
      </c>
      <c r="Z38" s="18" t="s">
        <v>28</v>
      </c>
      <c r="AA38" s="50">
        <v>34500</v>
      </c>
    </row>
    <row r="39" spans="1:27">
      <c r="A39" s="6">
        <f t="shared" si="2"/>
        <v>12</v>
      </c>
      <c r="B39" s="17" t="s">
        <v>27</v>
      </c>
      <c r="C39" s="45">
        <v>18400</v>
      </c>
      <c r="D39" s="17" t="s">
        <v>28</v>
      </c>
      <c r="E39" s="45">
        <v>14500</v>
      </c>
      <c r="F39" s="17" t="s">
        <v>20</v>
      </c>
      <c r="G39" s="45">
        <v>18700</v>
      </c>
      <c r="H39" s="17" t="s">
        <v>22</v>
      </c>
      <c r="I39" s="45">
        <v>18200</v>
      </c>
      <c r="J39" s="17" t="s">
        <v>33</v>
      </c>
      <c r="K39" s="45">
        <v>17100</v>
      </c>
      <c r="L39" s="17" t="s">
        <v>28</v>
      </c>
      <c r="M39" s="45">
        <v>20700</v>
      </c>
      <c r="N39" s="17" t="s">
        <v>116</v>
      </c>
      <c r="O39" s="45">
        <v>26000</v>
      </c>
      <c r="P39" s="17" t="s">
        <v>23</v>
      </c>
      <c r="Q39" s="45">
        <v>17600</v>
      </c>
      <c r="R39" s="17" t="s">
        <v>131</v>
      </c>
      <c r="S39" s="45">
        <v>22500</v>
      </c>
      <c r="T39" s="17" t="s">
        <v>113</v>
      </c>
      <c r="U39" s="45">
        <v>25500</v>
      </c>
      <c r="V39" s="17" t="s">
        <v>111</v>
      </c>
      <c r="W39" s="45">
        <v>25000</v>
      </c>
      <c r="X39" s="17" t="s">
        <v>64</v>
      </c>
      <c r="Y39" s="45">
        <v>28000</v>
      </c>
      <c r="Z39" s="18" t="s">
        <v>64</v>
      </c>
      <c r="AA39" s="50">
        <v>34400</v>
      </c>
    </row>
    <row r="40" spans="1:27">
      <c r="A40" s="6">
        <f t="shared" si="2"/>
        <v>13</v>
      </c>
      <c r="B40" s="17" t="s">
        <v>28</v>
      </c>
      <c r="C40" s="45">
        <v>14900</v>
      </c>
      <c r="D40" s="17" t="s">
        <v>29</v>
      </c>
      <c r="E40" s="45">
        <v>14000</v>
      </c>
      <c r="F40" s="17" t="s">
        <v>31</v>
      </c>
      <c r="G40" s="45">
        <v>18500</v>
      </c>
      <c r="H40" s="17" t="s">
        <v>23</v>
      </c>
      <c r="I40" s="45">
        <v>18000</v>
      </c>
      <c r="J40" s="17" t="s">
        <v>113</v>
      </c>
      <c r="K40" s="45">
        <v>17000</v>
      </c>
      <c r="L40" s="17" t="s">
        <v>26</v>
      </c>
      <c r="M40" s="45">
        <v>20300</v>
      </c>
      <c r="N40" s="17" t="s">
        <v>51</v>
      </c>
      <c r="O40" s="45">
        <v>25500</v>
      </c>
      <c r="P40" s="17" t="s">
        <v>131</v>
      </c>
      <c r="Q40" s="45">
        <v>17600</v>
      </c>
      <c r="R40" s="17" t="s">
        <v>64</v>
      </c>
      <c r="S40" s="45">
        <v>22400</v>
      </c>
      <c r="T40" s="17" t="s">
        <v>64</v>
      </c>
      <c r="U40" s="45">
        <v>24500</v>
      </c>
      <c r="V40" s="17" t="s">
        <v>132</v>
      </c>
      <c r="W40" s="45">
        <v>25000</v>
      </c>
      <c r="X40" s="17" t="s">
        <v>87</v>
      </c>
      <c r="Y40" s="45">
        <v>27000</v>
      </c>
      <c r="Z40" s="18" t="s">
        <v>23</v>
      </c>
      <c r="AA40" s="50">
        <v>34300</v>
      </c>
    </row>
    <row r="41" spans="1:27">
      <c r="A41" s="6">
        <f t="shared" si="2"/>
        <v>14</v>
      </c>
      <c r="B41" s="17" t="s">
        <v>29</v>
      </c>
      <c r="C41" s="45">
        <v>14900</v>
      </c>
      <c r="D41" s="17" t="s">
        <v>31</v>
      </c>
      <c r="E41" s="45">
        <v>13000</v>
      </c>
      <c r="F41" s="17" t="s">
        <v>114</v>
      </c>
      <c r="G41" s="45">
        <v>18100</v>
      </c>
      <c r="H41" s="17" t="s">
        <v>25</v>
      </c>
      <c r="I41" s="45">
        <v>18000</v>
      </c>
      <c r="J41" s="17" t="s">
        <v>116</v>
      </c>
      <c r="K41" s="45">
        <v>16100</v>
      </c>
      <c r="L41" s="17" t="s">
        <v>122</v>
      </c>
      <c r="M41" s="45">
        <v>20100</v>
      </c>
      <c r="N41" s="17" t="s">
        <v>20</v>
      </c>
      <c r="O41" s="45">
        <v>25000</v>
      </c>
      <c r="P41" s="17" t="s">
        <v>24</v>
      </c>
      <c r="Q41" s="45">
        <v>17600</v>
      </c>
      <c r="R41" s="17" t="s">
        <v>38</v>
      </c>
      <c r="S41" s="45">
        <v>21000</v>
      </c>
      <c r="T41" s="17" t="s">
        <v>123</v>
      </c>
      <c r="U41" s="45">
        <v>24000</v>
      </c>
      <c r="V41" s="17" t="s">
        <v>116</v>
      </c>
      <c r="W41" s="45">
        <v>24900</v>
      </c>
      <c r="X41" s="17" t="s">
        <v>21</v>
      </c>
      <c r="Y41" s="45">
        <v>26700</v>
      </c>
      <c r="Z41" s="18" t="s">
        <v>24</v>
      </c>
      <c r="AA41" s="50">
        <v>34200</v>
      </c>
    </row>
    <row r="42" spans="1:27">
      <c r="A42" s="6">
        <f t="shared" si="2"/>
        <v>15</v>
      </c>
      <c r="B42" s="17" t="s">
        <v>30</v>
      </c>
      <c r="C42" s="45">
        <v>14800</v>
      </c>
      <c r="D42" s="17" t="s">
        <v>34</v>
      </c>
      <c r="E42" s="45">
        <v>12900</v>
      </c>
      <c r="F42" s="17" t="s">
        <v>29</v>
      </c>
      <c r="G42" s="45">
        <v>17200</v>
      </c>
      <c r="H42" s="17" t="s">
        <v>29</v>
      </c>
      <c r="I42" s="45">
        <v>17900</v>
      </c>
      <c r="J42" s="17" t="s">
        <v>28</v>
      </c>
      <c r="K42" s="45">
        <v>16000</v>
      </c>
      <c r="L42" s="17" t="s">
        <v>113</v>
      </c>
      <c r="M42" s="45">
        <v>20000</v>
      </c>
      <c r="N42" s="17" t="s">
        <v>100</v>
      </c>
      <c r="O42" s="45">
        <v>23500</v>
      </c>
      <c r="P42" s="17" t="s">
        <v>51</v>
      </c>
      <c r="Q42" s="45">
        <v>16500</v>
      </c>
      <c r="R42" s="17" t="s">
        <v>21</v>
      </c>
      <c r="S42" s="45">
        <v>20700</v>
      </c>
      <c r="T42" s="17" t="s">
        <v>28</v>
      </c>
      <c r="U42" s="45">
        <v>23500</v>
      </c>
      <c r="V42" s="17" t="s">
        <v>28</v>
      </c>
      <c r="W42" s="45">
        <v>24000</v>
      </c>
      <c r="X42" s="17" t="s">
        <v>116</v>
      </c>
      <c r="Y42" s="45">
        <v>26500</v>
      </c>
      <c r="Z42" s="18" t="s">
        <v>51</v>
      </c>
      <c r="AA42" s="50">
        <v>33500</v>
      </c>
    </row>
    <row r="43" spans="1:27">
      <c r="A43" s="6">
        <f t="shared" si="2"/>
        <v>16</v>
      </c>
      <c r="B43" s="17" t="s">
        <v>31</v>
      </c>
      <c r="C43" s="45">
        <v>13400</v>
      </c>
      <c r="D43" s="17" t="s">
        <v>30</v>
      </c>
      <c r="E43" s="45">
        <v>11100</v>
      </c>
      <c r="F43" s="17" t="s">
        <v>96</v>
      </c>
      <c r="G43" s="45">
        <v>15000</v>
      </c>
      <c r="H43" s="17" t="s">
        <v>28</v>
      </c>
      <c r="I43" s="45">
        <v>17200</v>
      </c>
      <c r="J43" s="17" t="s">
        <v>20</v>
      </c>
      <c r="K43" s="45">
        <v>16000</v>
      </c>
      <c r="L43" s="17" t="s">
        <v>100</v>
      </c>
      <c r="M43" s="45">
        <v>18700</v>
      </c>
      <c r="N43" s="17" t="s">
        <v>114</v>
      </c>
      <c r="O43" s="45">
        <v>23000</v>
      </c>
      <c r="P43" s="17" t="s">
        <v>38</v>
      </c>
      <c r="Q43" s="45">
        <v>16200</v>
      </c>
      <c r="R43" s="17" t="s">
        <v>23</v>
      </c>
      <c r="S43" s="45">
        <v>20600</v>
      </c>
      <c r="T43" s="17" t="s">
        <v>116</v>
      </c>
      <c r="U43" s="45">
        <v>23300</v>
      </c>
      <c r="V43" s="17" t="s">
        <v>21</v>
      </c>
      <c r="W43" s="45">
        <v>23700</v>
      </c>
      <c r="X43" s="17" t="s">
        <v>23</v>
      </c>
      <c r="Y43" s="45">
        <v>26300</v>
      </c>
      <c r="Z43" s="18" t="s">
        <v>87</v>
      </c>
      <c r="AA43" s="50">
        <v>33000</v>
      </c>
    </row>
    <row r="44" spans="1:27">
      <c r="A44" s="6">
        <f t="shared" si="2"/>
        <v>17</v>
      </c>
      <c r="B44" s="17" t="s">
        <v>32</v>
      </c>
      <c r="C44" s="45">
        <v>11500</v>
      </c>
      <c r="D44" s="17" t="s">
        <v>35</v>
      </c>
      <c r="E44" s="45">
        <v>10500</v>
      </c>
      <c r="F44" s="17" t="s">
        <v>32</v>
      </c>
      <c r="G44" s="45">
        <v>13900</v>
      </c>
      <c r="H44" s="17" t="s">
        <v>51</v>
      </c>
      <c r="I44" s="45">
        <v>17000</v>
      </c>
      <c r="J44" s="17" t="s">
        <v>131</v>
      </c>
      <c r="K44" s="45">
        <v>15900</v>
      </c>
      <c r="L44" s="17" t="s">
        <v>64</v>
      </c>
      <c r="M44" s="45">
        <v>18400</v>
      </c>
      <c r="N44" s="17" t="s">
        <v>28</v>
      </c>
      <c r="O44" s="45">
        <v>22900</v>
      </c>
      <c r="P44" s="17" t="s">
        <v>87</v>
      </c>
      <c r="Q44" s="45">
        <v>16000</v>
      </c>
      <c r="R44" s="17" t="s">
        <v>28</v>
      </c>
      <c r="S44" s="45">
        <v>20000</v>
      </c>
      <c r="T44" s="17" t="s">
        <v>141</v>
      </c>
      <c r="U44" s="45">
        <v>23000</v>
      </c>
      <c r="V44" s="17" t="s">
        <v>23</v>
      </c>
      <c r="W44" s="45">
        <v>23300</v>
      </c>
      <c r="X44" s="17" t="s">
        <v>24</v>
      </c>
      <c r="Y44" s="45">
        <v>26100</v>
      </c>
      <c r="Z44" s="18" t="s">
        <v>120</v>
      </c>
      <c r="AA44" s="50">
        <v>32300</v>
      </c>
    </row>
    <row r="45" spans="1:27">
      <c r="A45" s="6">
        <f t="shared" si="2"/>
        <v>18</v>
      </c>
      <c r="B45" s="17" t="s">
        <v>33</v>
      </c>
      <c r="C45" s="45">
        <v>11100</v>
      </c>
      <c r="D45" s="17" t="s">
        <v>36</v>
      </c>
      <c r="E45" s="45">
        <v>10300</v>
      </c>
      <c r="F45" s="17" t="s">
        <v>33</v>
      </c>
      <c r="G45" s="45">
        <v>13000</v>
      </c>
      <c r="H45" s="17" t="s">
        <v>33</v>
      </c>
      <c r="I45" s="45">
        <v>16000</v>
      </c>
      <c r="J45" s="17" t="s">
        <v>21</v>
      </c>
      <c r="K45" s="45">
        <v>15900</v>
      </c>
      <c r="L45" s="17" t="s">
        <v>142</v>
      </c>
      <c r="M45" s="45">
        <v>18200</v>
      </c>
      <c r="N45" s="17" t="s">
        <v>136</v>
      </c>
      <c r="O45" s="45">
        <v>21200</v>
      </c>
      <c r="P45" s="17" t="s">
        <v>64</v>
      </c>
      <c r="Q45" s="45">
        <v>14500</v>
      </c>
      <c r="R45" s="17" t="s">
        <v>24</v>
      </c>
      <c r="S45" s="45">
        <v>19800</v>
      </c>
      <c r="T45" s="17" t="s">
        <v>111</v>
      </c>
      <c r="U45" s="45">
        <v>22000</v>
      </c>
      <c r="V45" s="17" t="s">
        <v>24</v>
      </c>
      <c r="W45" s="45">
        <v>23100</v>
      </c>
      <c r="X45" s="17" t="s">
        <v>113</v>
      </c>
      <c r="Y45" s="45">
        <v>26000</v>
      </c>
      <c r="Z45" s="18" t="s">
        <v>169</v>
      </c>
      <c r="AA45" s="50">
        <v>32000</v>
      </c>
    </row>
    <row r="46" spans="1:27">
      <c r="A46" s="6">
        <f t="shared" si="2"/>
        <v>19</v>
      </c>
      <c r="B46" s="17" t="s">
        <v>34</v>
      </c>
      <c r="C46" s="45">
        <v>10700</v>
      </c>
      <c r="D46" s="17" t="s">
        <v>37</v>
      </c>
      <c r="E46" s="45">
        <v>10300</v>
      </c>
      <c r="F46" s="17" t="s">
        <v>30</v>
      </c>
      <c r="G46" s="45">
        <v>12400</v>
      </c>
      <c r="H46" s="17" t="s">
        <v>116</v>
      </c>
      <c r="I46" s="45">
        <v>15600</v>
      </c>
      <c r="J46" s="17" t="s">
        <v>24</v>
      </c>
      <c r="K46" s="45">
        <v>15800</v>
      </c>
      <c r="L46" s="17" t="s">
        <v>19</v>
      </c>
      <c r="M46" s="45">
        <v>18000</v>
      </c>
      <c r="N46" s="17" t="s">
        <v>26</v>
      </c>
      <c r="O46" s="45">
        <v>21000</v>
      </c>
      <c r="P46" s="17" t="s">
        <v>111</v>
      </c>
      <c r="Q46" s="45">
        <v>14000</v>
      </c>
      <c r="R46" s="17" t="s">
        <v>26</v>
      </c>
      <c r="S46" s="45">
        <v>19400</v>
      </c>
      <c r="T46" s="17" t="s">
        <v>132</v>
      </c>
      <c r="U46" s="45">
        <v>22000</v>
      </c>
      <c r="V46" s="17" t="s">
        <v>122</v>
      </c>
      <c r="W46" s="45">
        <v>22300</v>
      </c>
      <c r="X46" s="17" t="s">
        <v>169</v>
      </c>
      <c r="Y46" s="45">
        <v>25200</v>
      </c>
      <c r="Z46" s="18" t="s">
        <v>119</v>
      </c>
      <c r="AA46" s="50">
        <v>31800</v>
      </c>
    </row>
    <row r="47" spans="1:27">
      <c r="A47" s="6">
        <f t="shared" si="2"/>
        <v>20</v>
      </c>
      <c r="B47" s="17" t="s">
        <v>35</v>
      </c>
      <c r="C47" s="45">
        <v>10500</v>
      </c>
      <c r="D47" s="17" t="s">
        <v>40</v>
      </c>
      <c r="E47" s="45">
        <v>10300</v>
      </c>
      <c r="F47" s="17" t="s">
        <v>38</v>
      </c>
      <c r="G47" s="45">
        <v>12400</v>
      </c>
      <c r="H47" s="17" t="s">
        <v>114</v>
      </c>
      <c r="I47" s="45">
        <v>15500</v>
      </c>
      <c r="J47" s="17" t="s">
        <v>23</v>
      </c>
      <c r="K47" s="45">
        <v>15700</v>
      </c>
      <c r="L47" s="17" t="s">
        <v>114</v>
      </c>
      <c r="M47" s="45">
        <v>17500</v>
      </c>
      <c r="N47" s="17" t="s">
        <v>104</v>
      </c>
      <c r="O47" s="45">
        <v>20800</v>
      </c>
      <c r="P47" s="17" t="s">
        <v>132</v>
      </c>
      <c r="Q47" s="45">
        <v>14000</v>
      </c>
      <c r="R47" s="17" t="s">
        <v>141</v>
      </c>
      <c r="S47" s="45">
        <v>19000</v>
      </c>
      <c r="T47" s="17" t="s">
        <v>21</v>
      </c>
      <c r="U47" s="45">
        <v>21300</v>
      </c>
      <c r="V47" s="17" t="s">
        <v>87</v>
      </c>
      <c r="W47" s="45">
        <v>22000</v>
      </c>
      <c r="X47" s="17" t="s">
        <v>120</v>
      </c>
      <c r="Y47" s="45">
        <v>23000</v>
      </c>
      <c r="Z47" s="18" t="s">
        <v>38</v>
      </c>
      <c r="AA47" s="50">
        <v>31000</v>
      </c>
    </row>
    <row r="48" spans="1:27">
      <c r="A48" s="6">
        <f t="shared" si="2"/>
        <v>21</v>
      </c>
      <c r="B48" s="17" t="s">
        <v>36</v>
      </c>
      <c r="C48" s="45">
        <v>10100</v>
      </c>
      <c r="D48" s="17" t="s">
        <v>41</v>
      </c>
      <c r="E48" s="45">
        <v>10000</v>
      </c>
      <c r="F48" s="17" t="s">
        <v>51</v>
      </c>
      <c r="G48" s="45">
        <v>12200</v>
      </c>
      <c r="H48" s="17" t="s">
        <v>100</v>
      </c>
      <c r="I48" s="45">
        <v>13300</v>
      </c>
      <c r="J48" s="17" t="s">
        <v>25</v>
      </c>
      <c r="K48" s="45">
        <v>15600</v>
      </c>
      <c r="L48" s="17" t="s">
        <v>56</v>
      </c>
      <c r="M48" s="45">
        <v>17100</v>
      </c>
      <c r="N48" s="17" t="s">
        <v>123</v>
      </c>
      <c r="O48" s="45">
        <v>20300</v>
      </c>
      <c r="P48" s="17" t="s">
        <v>28</v>
      </c>
      <c r="Q48" s="45">
        <v>13400</v>
      </c>
      <c r="R48" s="17" t="s">
        <v>55</v>
      </c>
      <c r="S48" s="45">
        <v>18700</v>
      </c>
      <c r="T48" s="17" t="s">
        <v>23</v>
      </c>
      <c r="U48" s="45">
        <v>21200</v>
      </c>
      <c r="V48" s="17" t="s">
        <v>115</v>
      </c>
      <c r="W48" s="45">
        <v>20700</v>
      </c>
      <c r="X48" s="17" t="s">
        <v>119</v>
      </c>
      <c r="Y48" s="45">
        <v>22800</v>
      </c>
      <c r="Z48" s="18" t="s">
        <v>182</v>
      </c>
      <c r="AA48" s="50">
        <v>28500</v>
      </c>
    </row>
    <row r="49" spans="1:27">
      <c r="A49" s="6">
        <f t="shared" si="2"/>
        <v>22</v>
      </c>
      <c r="B49" s="17" t="s">
        <v>37</v>
      </c>
      <c r="C49" s="45">
        <v>10100</v>
      </c>
      <c r="D49" s="17" t="s">
        <v>42</v>
      </c>
      <c r="E49" s="45">
        <v>10000</v>
      </c>
      <c r="F49" s="17" t="s">
        <v>39</v>
      </c>
      <c r="G49" s="45">
        <v>11400</v>
      </c>
      <c r="H49" s="17" t="s">
        <v>38</v>
      </c>
      <c r="I49" s="45">
        <v>13000</v>
      </c>
      <c r="J49" s="17" t="s">
        <v>114</v>
      </c>
      <c r="K49" s="45">
        <v>15200</v>
      </c>
      <c r="L49" s="17" t="s">
        <v>67</v>
      </c>
      <c r="M49" s="45">
        <v>17000</v>
      </c>
      <c r="N49" s="17" t="s">
        <v>40</v>
      </c>
      <c r="O49" s="45">
        <v>20200</v>
      </c>
      <c r="P49" s="17" t="s">
        <v>26</v>
      </c>
      <c r="Q49" s="45">
        <v>13300</v>
      </c>
      <c r="R49" s="17" t="s">
        <v>67</v>
      </c>
      <c r="S49" s="45">
        <v>18500</v>
      </c>
      <c r="T49" s="17" t="s">
        <v>24</v>
      </c>
      <c r="U49" s="45">
        <v>21000</v>
      </c>
      <c r="V49" s="17" t="s">
        <v>52</v>
      </c>
      <c r="W49" s="45">
        <v>20000</v>
      </c>
      <c r="X49" s="17" t="s">
        <v>122</v>
      </c>
      <c r="Y49" s="45">
        <v>21500</v>
      </c>
      <c r="Z49" s="18" t="s">
        <v>117</v>
      </c>
      <c r="AA49" s="50">
        <v>26500</v>
      </c>
    </row>
    <row r="50" spans="1:27">
      <c r="A50" s="6">
        <f t="shared" si="2"/>
        <v>23</v>
      </c>
      <c r="B50" s="17" t="s">
        <v>38</v>
      </c>
      <c r="C50" s="45">
        <v>10000</v>
      </c>
      <c r="D50" s="17" t="s">
        <v>43</v>
      </c>
      <c r="E50" s="45">
        <v>10000</v>
      </c>
      <c r="F50" s="17" t="s">
        <v>36</v>
      </c>
      <c r="G50" s="45">
        <v>11200</v>
      </c>
      <c r="H50" s="17" t="s">
        <v>40</v>
      </c>
      <c r="I50" s="45">
        <v>12600</v>
      </c>
      <c r="J50" s="17" t="s">
        <v>40</v>
      </c>
      <c r="K50" s="45">
        <v>14800</v>
      </c>
      <c r="L50" s="17" t="s">
        <v>21</v>
      </c>
      <c r="M50" s="45">
        <v>16800</v>
      </c>
      <c r="N50" s="17" t="s">
        <v>39</v>
      </c>
      <c r="O50" s="45">
        <v>19900</v>
      </c>
      <c r="P50" s="17" t="s">
        <v>55</v>
      </c>
      <c r="Q50" s="45">
        <v>13200</v>
      </c>
      <c r="R50" s="17" t="s">
        <v>87</v>
      </c>
      <c r="S50" s="45">
        <v>18000</v>
      </c>
      <c r="T50" s="17" t="s">
        <v>39</v>
      </c>
      <c r="U50" s="45">
        <v>20000</v>
      </c>
      <c r="V50" s="17" t="s">
        <v>117</v>
      </c>
      <c r="W50" s="45">
        <v>19000</v>
      </c>
      <c r="X50" s="17" t="s">
        <v>117</v>
      </c>
      <c r="Y50" s="45">
        <v>20400</v>
      </c>
      <c r="Z50" s="18" t="s">
        <v>113</v>
      </c>
      <c r="AA50" s="50">
        <v>25000</v>
      </c>
    </row>
    <row r="51" spans="1:27">
      <c r="A51" s="6">
        <f t="shared" si="2"/>
        <v>24</v>
      </c>
      <c r="B51" s="17" t="s">
        <v>39</v>
      </c>
      <c r="C51" s="45">
        <v>9200</v>
      </c>
      <c r="D51" s="17" t="s">
        <v>33</v>
      </c>
      <c r="E51" s="45">
        <v>9800</v>
      </c>
      <c r="F51" s="17" t="s">
        <v>37</v>
      </c>
      <c r="G51" s="45">
        <v>11200</v>
      </c>
      <c r="H51" s="17" t="s">
        <v>30</v>
      </c>
      <c r="I51" s="45">
        <v>12100</v>
      </c>
      <c r="J51" s="17" t="s">
        <v>30</v>
      </c>
      <c r="K51" s="45">
        <v>13600</v>
      </c>
      <c r="L51" s="17" t="s">
        <v>131</v>
      </c>
      <c r="M51" s="45">
        <v>16700</v>
      </c>
      <c r="N51" s="17" t="s">
        <v>145</v>
      </c>
      <c r="O51" s="45">
        <v>19500</v>
      </c>
      <c r="P51" s="17" t="s">
        <v>141</v>
      </c>
      <c r="Q51" s="45">
        <v>13000</v>
      </c>
      <c r="R51" s="17" t="s">
        <v>119</v>
      </c>
      <c r="S51" s="45">
        <v>17500</v>
      </c>
      <c r="T51" s="17" t="s">
        <v>119</v>
      </c>
      <c r="U51" s="45">
        <v>19800</v>
      </c>
      <c r="V51" s="17" t="s">
        <v>119</v>
      </c>
      <c r="W51" s="45">
        <v>18700</v>
      </c>
      <c r="X51" s="17" t="s">
        <v>141</v>
      </c>
      <c r="Y51" s="45">
        <v>20300</v>
      </c>
      <c r="Z51" s="18" t="s">
        <v>181</v>
      </c>
      <c r="AA51" s="50">
        <v>25000</v>
      </c>
    </row>
    <row r="52" spans="1:27">
      <c r="A52" s="6">
        <f t="shared" si="2"/>
        <v>25</v>
      </c>
      <c r="B52" s="17" t="s">
        <v>40</v>
      </c>
      <c r="C52" s="45">
        <v>9100</v>
      </c>
      <c r="D52" s="17" t="s">
        <v>44</v>
      </c>
      <c r="E52" s="45">
        <v>8200</v>
      </c>
      <c r="F52" s="17" t="s">
        <v>100</v>
      </c>
      <c r="G52" s="45">
        <v>10600</v>
      </c>
      <c r="H52" s="17" t="s">
        <v>50</v>
      </c>
      <c r="I52" s="45">
        <v>12000</v>
      </c>
      <c r="J52" s="17" t="s">
        <v>56</v>
      </c>
      <c r="K52" s="45">
        <v>13300</v>
      </c>
      <c r="L52" s="17" t="s">
        <v>24</v>
      </c>
      <c r="M52" s="45">
        <v>16700</v>
      </c>
      <c r="N52" s="17" t="s">
        <v>144</v>
      </c>
      <c r="O52" s="45">
        <v>19300</v>
      </c>
      <c r="P52" s="17" t="s">
        <v>33</v>
      </c>
      <c r="Q52" s="45">
        <v>12300</v>
      </c>
      <c r="R52" s="17" t="s">
        <v>111</v>
      </c>
      <c r="S52" s="45">
        <v>17500</v>
      </c>
      <c r="T52" s="17" t="s">
        <v>120</v>
      </c>
      <c r="U52" s="45">
        <v>19800</v>
      </c>
      <c r="V52" s="17" t="s">
        <v>120</v>
      </c>
      <c r="W52" s="45">
        <v>18700</v>
      </c>
      <c r="X52" s="17" t="s">
        <v>67</v>
      </c>
      <c r="Y52" s="45">
        <v>20300</v>
      </c>
      <c r="Z52" s="18" t="s">
        <v>72</v>
      </c>
      <c r="AA52" s="50">
        <v>24500</v>
      </c>
    </row>
    <row r="53" spans="1:27">
      <c r="A53" s="6">
        <f t="shared" si="2"/>
        <v>26</v>
      </c>
      <c r="B53" s="17" t="s">
        <v>41</v>
      </c>
      <c r="C53" s="45">
        <v>9000</v>
      </c>
      <c r="D53" s="17" t="s">
        <v>96</v>
      </c>
      <c r="E53" s="45">
        <v>8000</v>
      </c>
      <c r="F53" s="17" t="s">
        <v>35</v>
      </c>
      <c r="G53" s="45">
        <v>10500</v>
      </c>
      <c r="H53" s="17" t="s">
        <v>44</v>
      </c>
      <c r="I53" s="45">
        <v>12000</v>
      </c>
      <c r="J53" s="17" t="s">
        <v>119</v>
      </c>
      <c r="K53" s="45">
        <v>12900</v>
      </c>
      <c r="L53" s="17" t="s">
        <v>119</v>
      </c>
      <c r="M53" s="45">
        <v>16600</v>
      </c>
      <c r="N53" s="17" t="s">
        <v>131</v>
      </c>
      <c r="O53" s="45">
        <v>19200</v>
      </c>
      <c r="P53" s="17" t="s">
        <v>110</v>
      </c>
      <c r="Q53" s="45">
        <v>12000</v>
      </c>
      <c r="R53" s="17" t="s">
        <v>132</v>
      </c>
      <c r="S53" s="45">
        <v>17500</v>
      </c>
      <c r="T53" s="17" t="s">
        <v>26</v>
      </c>
      <c r="U53" s="45">
        <v>19600</v>
      </c>
      <c r="V53" s="17" t="s">
        <v>169</v>
      </c>
      <c r="W53" s="45">
        <v>18400</v>
      </c>
      <c r="X53" s="17" t="s">
        <v>39</v>
      </c>
      <c r="Y53" s="45">
        <v>20000</v>
      </c>
      <c r="Z53" s="18" t="s">
        <v>52</v>
      </c>
      <c r="AA53" s="50">
        <v>23000</v>
      </c>
    </row>
    <row r="54" spans="1:27">
      <c r="A54" s="6">
        <f t="shared" si="2"/>
        <v>27</v>
      </c>
      <c r="B54" s="17" t="s">
        <v>42</v>
      </c>
      <c r="C54" s="45">
        <v>9000</v>
      </c>
      <c r="D54" s="17" t="s">
        <v>47</v>
      </c>
      <c r="E54" s="45">
        <v>8000</v>
      </c>
      <c r="F54" s="17" t="s">
        <v>41</v>
      </c>
      <c r="G54" s="45">
        <v>10400</v>
      </c>
      <c r="H54" s="17" t="s">
        <v>36</v>
      </c>
      <c r="I54" s="45">
        <v>11700</v>
      </c>
      <c r="J54" s="17" t="s">
        <v>120</v>
      </c>
      <c r="K54" s="45">
        <v>12800</v>
      </c>
      <c r="L54" s="17" t="s">
        <v>120</v>
      </c>
      <c r="M54" s="45">
        <v>16600</v>
      </c>
      <c r="N54" s="17" t="s">
        <v>21</v>
      </c>
      <c r="O54" s="45">
        <v>19200</v>
      </c>
      <c r="P54" s="17" t="s">
        <v>119</v>
      </c>
      <c r="Q54" s="45">
        <v>12000</v>
      </c>
      <c r="R54" s="17" t="s">
        <v>120</v>
      </c>
      <c r="S54" s="45">
        <v>17500</v>
      </c>
      <c r="T54" s="17" t="s">
        <v>160</v>
      </c>
      <c r="U54" s="45">
        <v>19200</v>
      </c>
      <c r="V54" s="17" t="s">
        <v>39</v>
      </c>
      <c r="W54" s="45">
        <v>18300</v>
      </c>
      <c r="X54" s="17" t="s">
        <v>26</v>
      </c>
      <c r="Y54" s="45">
        <v>20000</v>
      </c>
      <c r="Z54" s="18" t="s">
        <v>141</v>
      </c>
      <c r="AA54" s="50">
        <v>22600</v>
      </c>
    </row>
    <row r="55" spans="1:27">
      <c r="A55" s="6">
        <f t="shared" si="2"/>
        <v>28</v>
      </c>
      <c r="B55" s="17" t="s">
        <v>43</v>
      </c>
      <c r="C55" s="45">
        <v>9000</v>
      </c>
      <c r="D55" s="17" t="s">
        <v>38</v>
      </c>
      <c r="E55" s="45">
        <v>7800</v>
      </c>
      <c r="F55" s="17" t="s">
        <v>42</v>
      </c>
      <c r="G55" s="45">
        <v>10400</v>
      </c>
      <c r="H55" s="17" t="s">
        <v>37</v>
      </c>
      <c r="I55" s="45">
        <v>11700</v>
      </c>
      <c r="J55" s="17" t="s">
        <v>44</v>
      </c>
      <c r="K55" s="45">
        <v>12500</v>
      </c>
      <c r="L55" s="17" t="s">
        <v>23</v>
      </c>
      <c r="M55" s="45">
        <v>16600</v>
      </c>
      <c r="N55" s="17" t="s">
        <v>24</v>
      </c>
      <c r="O55" s="45">
        <v>19200</v>
      </c>
      <c r="P55" s="17" t="s">
        <v>120</v>
      </c>
      <c r="Q55" s="45">
        <v>12000</v>
      </c>
      <c r="R55" s="17" t="s">
        <v>117</v>
      </c>
      <c r="S55" s="45">
        <v>17000</v>
      </c>
      <c r="T55" s="17" t="s">
        <v>67</v>
      </c>
      <c r="U55" s="45">
        <v>19000</v>
      </c>
      <c r="V55" s="17" t="s">
        <v>178</v>
      </c>
      <c r="W55" s="45">
        <v>18100</v>
      </c>
      <c r="X55" s="17" t="s">
        <v>72</v>
      </c>
      <c r="Y55" s="45">
        <v>20000</v>
      </c>
      <c r="Z55" s="18" t="s">
        <v>202</v>
      </c>
      <c r="AA55" s="50">
        <v>22000</v>
      </c>
    </row>
    <row r="56" spans="1:27">
      <c r="A56" s="6">
        <f t="shared" si="2"/>
        <v>29</v>
      </c>
      <c r="B56" s="17" t="s">
        <v>44</v>
      </c>
      <c r="C56" s="45">
        <v>8600</v>
      </c>
      <c r="D56" s="17" t="s">
        <v>73</v>
      </c>
      <c r="E56" s="45">
        <v>7700</v>
      </c>
      <c r="F56" s="17" t="s">
        <v>43</v>
      </c>
      <c r="G56" s="45">
        <v>10400</v>
      </c>
      <c r="H56" s="17" t="s">
        <v>64</v>
      </c>
      <c r="I56" s="45">
        <v>11200</v>
      </c>
      <c r="J56" s="17" t="s">
        <v>60</v>
      </c>
      <c r="K56" s="45">
        <v>12400</v>
      </c>
      <c r="L56" s="17" t="s">
        <v>25</v>
      </c>
      <c r="M56" s="45">
        <v>16400</v>
      </c>
      <c r="N56" s="17" t="s">
        <v>67</v>
      </c>
      <c r="O56" s="45">
        <v>19000</v>
      </c>
      <c r="P56" s="17" t="s">
        <v>53</v>
      </c>
      <c r="Q56" s="45">
        <v>11000</v>
      </c>
      <c r="R56" s="17" t="s">
        <v>56</v>
      </c>
      <c r="S56" s="45">
        <v>17000</v>
      </c>
      <c r="T56" s="17" t="s">
        <v>136</v>
      </c>
      <c r="U56" s="45">
        <v>18500</v>
      </c>
      <c r="V56" s="17" t="s">
        <v>190</v>
      </c>
      <c r="W56" s="45">
        <v>18000</v>
      </c>
      <c r="X56" s="17" t="s">
        <v>194</v>
      </c>
      <c r="Y56" s="45">
        <v>19500</v>
      </c>
      <c r="Z56" s="18" t="s">
        <v>194</v>
      </c>
      <c r="AA56" s="50">
        <v>21100</v>
      </c>
    </row>
    <row r="57" spans="1:27">
      <c r="A57" s="6">
        <f t="shared" si="2"/>
        <v>30</v>
      </c>
      <c r="B57" s="17" t="s">
        <v>45</v>
      </c>
      <c r="C57" s="45">
        <v>8600</v>
      </c>
      <c r="D57" s="17" t="s">
        <v>74</v>
      </c>
      <c r="E57" s="45">
        <v>7700</v>
      </c>
      <c r="F57" s="17" t="s">
        <v>50</v>
      </c>
      <c r="G57" s="45">
        <v>10000</v>
      </c>
      <c r="H57" s="17" t="s">
        <v>35</v>
      </c>
      <c r="I57" s="45">
        <v>11000</v>
      </c>
      <c r="J57" s="17" t="s">
        <v>36</v>
      </c>
      <c r="K57" s="45">
        <v>12400</v>
      </c>
      <c r="L57" s="17" t="s">
        <v>33</v>
      </c>
      <c r="M57" s="45">
        <v>15800</v>
      </c>
      <c r="N57" s="17" t="s">
        <v>23</v>
      </c>
      <c r="O57" s="45">
        <v>19000</v>
      </c>
      <c r="P57" s="17" t="s">
        <v>30</v>
      </c>
      <c r="Q57" s="45">
        <v>11000</v>
      </c>
      <c r="R57" s="17" t="s">
        <v>39</v>
      </c>
      <c r="S57" s="45">
        <v>17000</v>
      </c>
      <c r="T57" s="17" t="s">
        <v>169</v>
      </c>
      <c r="U57" s="45">
        <v>18100</v>
      </c>
      <c r="V57" s="17" t="s">
        <v>26</v>
      </c>
      <c r="W57" s="45">
        <v>18000</v>
      </c>
      <c r="X57" s="17" t="s">
        <v>52</v>
      </c>
      <c r="Y57" s="45">
        <v>19200</v>
      </c>
      <c r="Z57" s="18" t="s">
        <v>26</v>
      </c>
      <c r="AA57" s="50">
        <v>20400</v>
      </c>
    </row>
    <row r="58" spans="1:27">
      <c r="A58" s="6">
        <f t="shared" si="2"/>
        <v>31</v>
      </c>
      <c r="B58" s="17" t="s">
        <v>46</v>
      </c>
      <c r="C58" s="45">
        <v>8400</v>
      </c>
      <c r="D58" s="17" t="s">
        <v>48</v>
      </c>
      <c r="E58" s="45">
        <v>7700</v>
      </c>
      <c r="F58" s="17" t="s">
        <v>44</v>
      </c>
      <c r="G58" s="45">
        <v>9800</v>
      </c>
      <c r="H58" s="17" t="s">
        <v>39</v>
      </c>
      <c r="I58" s="45">
        <v>10900</v>
      </c>
      <c r="J58" s="17" t="s">
        <v>37</v>
      </c>
      <c r="K58" s="45">
        <v>12400</v>
      </c>
      <c r="L58" s="17" t="s">
        <v>30</v>
      </c>
      <c r="M58" s="45">
        <v>15000</v>
      </c>
      <c r="N58" s="17" t="s">
        <v>141</v>
      </c>
      <c r="O58" s="45">
        <v>18900</v>
      </c>
      <c r="P58" s="17" t="s">
        <v>52</v>
      </c>
      <c r="Q58" s="45">
        <v>11000</v>
      </c>
      <c r="R58" s="17" t="s">
        <v>114</v>
      </c>
      <c r="S58" s="45">
        <v>16700</v>
      </c>
      <c r="T58" s="17" t="s">
        <v>87</v>
      </c>
      <c r="U58" s="45">
        <v>18100</v>
      </c>
      <c r="V58" s="17" t="s">
        <v>67</v>
      </c>
      <c r="W58" s="45">
        <v>18000</v>
      </c>
      <c r="X58" s="17" t="s">
        <v>180</v>
      </c>
      <c r="Y58" s="45">
        <v>18900</v>
      </c>
      <c r="Z58" s="18" t="s">
        <v>41</v>
      </c>
      <c r="AA58" s="50">
        <v>20000</v>
      </c>
    </row>
    <row r="59" spans="1:27">
      <c r="A59" s="6">
        <f t="shared" si="2"/>
        <v>32</v>
      </c>
      <c r="B59" s="17" t="s">
        <v>47</v>
      </c>
      <c r="C59" s="45">
        <v>8100</v>
      </c>
      <c r="D59" s="17" t="s">
        <v>75</v>
      </c>
      <c r="E59" s="45">
        <v>7600</v>
      </c>
      <c r="F59" s="17" t="s">
        <v>34</v>
      </c>
      <c r="G59" s="45">
        <v>9300</v>
      </c>
      <c r="H59" s="17" t="s">
        <v>41</v>
      </c>
      <c r="I59" s="45">
        <v>10400</v>
      </c>
      <c r="J59" s="17" t="s">
        <v>64</v>
      </c>
      <c r="K59" s="45">
        <v>12300</v>
      </c>
      <c r="L59" s="17" t="s">
        <v>59</v>
      </c>
      <c r="M59" s="45">
        <v>15000</v>
      </c>
      <c r="N59" s="17" t="s">
        <v>119</v>
      </c>
      <c r="O59" s="45">
        <v>18700</v>
      </c>
      <c r="P59" s="17" t="s">
        <v>39</v>
      </c>
      <c r="Q59" s="45">
        <v>10500</v>
      </c>
      <c r="R59" s="17" t="s">
        <v>123</v>
      </c>
      <c r="S59" s="45">
        <v>15800</v>
      </c>
      <c r="T59" s="17" t="s">
        <v>117</v>
      </c>
      <c r="U59" s="45">
        <v>18000</v>
      </c>
      <c r="V59" s="17" t="s">
        <v>160</v>
      </c>
      <c r="W59" s="45">
        <v>17800</v>
      </c>
      <c r="X59" s="17" t="s">
        <v>183</v>
      </c>
      <c r="Y59" s="45">
        <v>18200</v>
      </c>
      <c r="Z59" s="18" t="s">
        <v>42</v>
      </c>
      <c r="AA59" s="50">
        <v>20000</v>
      </c>
    </row>
    <row r="60" spans="1:27">
      <c r="A60" s="6">
        <f t="shared" si="2"/>
        <v>33</v>
      </c>
      <c r="B60" s="17" t="s">
        <v>48</v>
      </c>
      <c r="C60" s="45">
        <v>7700</v>
      </c>
      <c r="D60" s="17" t="s">
        <v>76</v>
      </c>
      <c r="E60" s="45">
        <v>7600</v>
      </c>
      <c r="F60" s="17" t="s">
        <v>40</v>
      </c>
      <c r="G60" s="45">
        <v>9200</v>
      </c>
      <c r="H60" s="17" t="s">
        <v>42</v>
      </c>
      <c r="I60" s="45">
        <v>10400</v>
      </c>
      <c r="J60" s="17" t="s">
        <v>111</v>
      </c>
      <c r="K60" s="45">
        <v>12000</v>
      </c>
      <c r="L60" s="17" t="s">
        <v>39</v>
      </c>
      <c r="M60" s="45">
        <v>15000</v>
      </c>
      <c r="N60" s="17" t="s">
        <v>120</v>
      </c>
      <c r="O60" s="45">
        <v>18600</v>
      </c>
      <c r="P60" s="17" t="s">
        <v>19</v>
      </c>
      <c r="Q60" s="45">
        <v>10500</v>
      </c>
      <c r="R60" s="17" t="s">
        <v>30</v>
      </c>
      <c r="S60" s="45">
        <v>14500</v>
      </c>
      <c r="T60" s="17" t="s">
        <v>145</v>
      </c>
      <c r="U60" s="45">
        <v>18000</v>
      </c>
      <c r="V60" s="17" t="s">
        <v>180</v>
      </c>
      <c r="W60" s="45">
        <v>17800</v>
      </c>
      <c r="X60" s="17" t="s">
        <v>174</v>
      </c>
      <c r="Y60" s="45">
        <v>17800</v>
      </c>
      <c r="Z60" s="18" t="s">
        <v>43</v>
      </c>
      <c r="AA60" s="50">
        <v>20000</v>
      </c>
    </row>
    <row r="61" spans="1:27">
      <c r="A61" s="6">
        <f t="shared" si="2"/>
        <v>34</v>
      </c>
      <c r="B61" s="17" t="s">
        <v>49</v>
      </c>
      <c r="C61" s="45">
        <v>7600</v>
      </c>
      <c r="D61" s="17" t="s">
        <v>53</v>
      </c>
      <c r="E61" s="45">
        <v>7500</v>
      </c>
      <c r="F61" s="17" t="s">
        <v>57</v>
      </c>
      <c r="G61" s="45">
        <v>9100</v>
      </c>
      <c r="H61" s="17" t="s">
        <v>43</v>
      </c>
      <c r="I61" s="45">
        <v>10400</v>
      </c>
      <c r="J61" s="17" t="s">
        <v>132</v>
      </c>
      <c r="K61" s="45">
        <v>12000</v>
      </c>
      <c r="L61" s="17" t="s">
        <v>129</v>
      </c>
      <c r="M61" s="45">
        <v>14500</v>
      </c>
      <c r="N61" s="17" t="s">
        <v>55</v>
      </c>
      <c r="O61" s="45">
        <v>18200</v>
      </c>
      <c r="P61" s="17" t="s">
        <v>142</v>
      </c>
      <c r="Q61" s="45">
        <v>10100</v>
      </c>
      <c r="R61" s="17" t="s">
        <v>167</v>
      </c>
      <c r="S61" s="45">
        <v>14500</v>
      </c>
      <c r="T61" s="17" t="s">
        <v>144</v>
      </c>
      <c r="U61" s="45">
        <v>17800</v>
      </c>
      <c r="V61" s="17" t="s">
        <v>55</v>
      </c>
      <c r="W61" s="45">
        <v>17600</v>
      </c>
      <c r="X61" s="17" t="s">
        <v>178</v>
      </c>
      <c r="Y61" s="45">
        <v>17600</v>
      </c>
      <c r="Z61" s="18" t="s">
        <v>174</v>
      </c>
      <c r="AA61" s="50">
        <v>19700</v>
      </c>
    </row>
    <row r="62" spans="1:27">
      <c r="A62" s="6">
        <f t="shared" si="2"/>
        <v>35</v>
      </c>
      <c r="B62" s="17" t="s">
        <v>50</v>
      </c>
      <c r="C62" s="45">
        <v>7200</v>
      </c>
      <c r="D62" s="17" t="s">
        <v>32</v>
      </c>
      <c r="E62" s="45">
        <v>7400</v>
      </c>
      <c r="F62" s="17" t="s">
        <v>47</v>
      </c>
      <c r="G62" s="45">
        <v>8900</v>
      </c>
      <c r="H62" s="17" t="s">
        <v>77</v>
      </c>
      <c r="I62" s="45">
        <v>9900</v>
      </c>
      <c r="J62" s="17" t="s">
        <v>39</v>
      </c>
      <c r="K62" s="45">
        <v>11600</v>
      </c>
      <c r="L62" s="17" t="s">
        <v>138</v>
      </c>
      <c r="M62" s="45">
        <v>14400</v>
      </c>
      <c r="N62" s="17" t="s">
        <v>64</v>
      </c>
      <c r="O62" s="45">
        <v>17700</v>
      </c>
      <c r="P62" s="17" t="s">
        <v>44</v>
      </c>
      <c r="Q62" s="45">
        <v>10000</v>
      </c>
      <c r="R62" s="17" t="s">
        <v>52</v>
      </c>
      <c r="S62" s="45">
        <v>14000</v>
      </c>
      <c r="T62" s="17" t="s">
        <v>178</v>
      </c>
      <c r="U62" s="45">
        <v>17700</v>
      </c>
      <c r="V62" s="17" t="s">
        <v>141</v>
      </c>
      <c r="W62" s="45">
        <v>17500</v>
      </c>
      <c r="X62" s="17" t="s">
        <v>160</v>
      </c>
      <c r="Y62" s="45">
        <v>17400</v>
      </c>
      <c r="Z62" s="18" t="s">
        <v>67</v>
      </c>
      <c r="AA62" s="50">
        <v>19600</v>
      </c>
    </row>
    <row r="63" spans="1:27">
      <c r="A63" s="6">
        <f t="shared" si="2"/>
        <v>36</v>
      </c>
      <c r="B63" s="17" t="s">
        <v>51</v>
      </c>
      <c r="C63" s="45">
        <v>7000</v>
      </c>
      <c r="D63" s="17" t="s">
        <v>85</v>
      </c>
      <c r="E63" s="45">
        <v>7300</v>
      </c>
      <c r="F63" s="17" t="s">
        <v>53</v>
      </c>
      <c r="G63" s="45">
        <v>8700</v>
      </c>
      <c r="H63" s="17" t="s">
        <v>83</v>
      </c>
      <c r="I63" s="45">
        <v>9900</v>
      </c>
      <c r="J63" s="17" t="s">
        <v>124</v>
      </c>
      <c r="K63" s="45">
        <v>11500</v>
      </c>
      <c r="L63" s="17" t="s">
        <v>123</v>
      </c>
      <c r="M63" s="45">
        <v>14300</v>
      </c>
      <c r="N63" s="17" t="s">
        <v>138</v>
      </c>
      <c r="O63" s="45">
        <v>17500</v>
      </c>
      <c r="P63" s="17" t="s">
        <v>102</v>
      </c>
      <c r="Q63" s="45">
        <v>10000</v>
      </c>
      <c r="R63" s="17" t="s">
        <v>142</v>
      </c>
      <c r="S63" s="45">
        <v>13700</v>
      </c>
      <c r="T63" s="17" t="s">
        <v>56</v>
      </c>
      <c r="U63" s="45">
        <v>16800</v>
      </c>
      <c r="V63" s="17" t="s">
        <v>182</v>
      </c>
      <c r="W63" s="45">
        <v>17500</v>
      </c>
      <c r="X63" s="17" t="s">
        <v>41</v>
      </c>
      <c r="Y63" s="45">
        <v>17000</v>
      </c>
      <c r="Z63" s="18" t="s">
        <v>180</v>
      </c>
      <c r="AA63" s="50">
        <v>19300</v>
      </c>
    </row>
    <row r="64" spans="1:27">
      <c r="A64" s="6">
        <f t="shared" si="2"/>
        <v>37</v>
      </c>
      <c r="B64" s="17" t="s">
        <v>52</v>
      </c>
      <c r="C64" s="45">
        <v>6900</v>
      </c>
      <c r="D64" s="17" t="s">
        <v>45</v>
      </c>
      <c r="E64" s="45">
        <v>7100</v>
      </c>
      <c r="F64" s="17" t="s">
        <v>64</v>
      </c>
      <c r="G64" s="45">
        <v>8600</v>
      </c>
      <c r="H64" s="17" t="s">
        <v>98</v>
      </c>
      <c r="I64" s="45">
        <v>9900</v>
      </c>
      <c r="J64" s="17" t="s">
        <v>133</v>
      </c>
      <c r="K64" s="45">
        <v>11000</v>
      </c>
      <c r="L64" s="17" t="s">
        <v>143</v>
      </c>
      <c r="M64" s="45">
        <v>13900</v>
      </c>
      <c r="N64" s="17" t="s">
        <v>111</v>
      </c>
      <c r="O64" s="45">
        <v>17000</v>
      </c>
      <c r="P64" s="17" t="s">
        <v>48</v>
      </c>
      <c r="Q64" s="45">
        <v>10000</v>
      </c>
      <c r="R64" s="17" t="s">
        <v>19</v>
      </c>
      <c r="S64" s="45">
        <v>13500</v>
      </c>
      <c r="T64" s="17" t="s">
        <v>135</v>
      </c>
      <c r="U64" s="45">
        <v>16800</v>
      </c>
      <c r="V64" s="17" t="s">
        <v>175</v>
      </c>
      <c r="W64" s="45">
        <v>17400</v>
      </c>
      <c r="X64" s="17" t="s">
        <v>42</v>
      </c>
      <c r="Y64" s="45">
        <v>17000</v>
      </c>
      <c r="Z64" s="18" t="s">
        <v>30</v>
      </c>
      <c r="AA64" s="50">
        <v>19300</v>
      </c>
    </row>
    <row r="65" spans="1:27">
      <c r="A65" s="6">
        <f t="shared" si="2"/>
        <v>38</v>
      </c>
      <c r="B65" s="17" t="s">
        <v>53</v>
      </c>
      <c r="C65" s="45">
        <v>6700</v>
      </c>
      <c r="D65" s="17" t="s">
        <v>52</v>
      </c>
      <c r="E65" s="45">
        <v>7000</v>
      </c>
      <c r="F65" s="17" t="s">
        <v>83</v>
      </c>
      <c r="G65" s="45">
        <v>8500</v>
      </c>
      <c r="H65" s="17" t="s">
        <v>67</v>
      </c>
      <c r="I65" s="45">
        <v>9300</v>
      </c>
      <c r="J65" s="17" t="s">
        <v>130</v>
      </c>
      <c r="K65" s="45">
        <v>11000</v>
      </c>
      <c r="L65" s="17" t="s">
        <v>144</v>
      </c>
      <c r="M65" s="45">
        <v>13500</v>
      </c>
      <c r="N65" s="17" t="s">
        <v>132</v>
      </c>
      <c r="O65" s="45">
        <v>17000</v>
      </c>
      <c r="P65" s="17" t="s">
        <v>161</v>
      </c>
      <c r="Q65" s="45">
        <v>10000</v>
      </c>
      <c r="R65" s="17" t="s">
        <v>33</v>
      </c>
      <c r="S65" s="45">
        <v>13500</v>
      </c>
      <c r="T65" s="17" t="s">
        <v>55</v>
      </c>
      <c r="U65" s="45">
        <v>16600</v>
      </c>
      <c r="V65" s="17" t="s">
        <v>183</v>
      </c>
      <c r="W65" s="45">
        <v>16500</v>
      </c>
      <c r="X65" s="17" t="s">
        <v>43</v>
      </c>
      <c r="Y65" s="45">
        <v>17000</v>
      </c>
      <c r="Z65" s="18" t="s">
        <v>54</v>
      </c>
      <c r="AA65" s="50">
        <v>19200</v>
      </c>
    </row>
    <row r="66" spans="1:27">
      <c r="A66" s="6">
        <f t="shared" si="2"/>
        <v>39</v>
      </c>
      <c r="B66" s="17" t="s">
        <v>54</v>
      </c>
      <c r="C66" s="45">
        <v>6600</v>
      </c>
      <c r="D66" s="17" t="s">
        <v>97</v>
      </c>
      <c r="E66" s="45">
        <v>6900</v>
      </c>
      <c r="F66" s="17" t="s">
        <v>60</v>
      </c>
      <c r="G66" s="45">
        <v>8400</v>
      </c>
      <c r="H66" s="17" t="s">
        <v>56</v>
      </c>
      <c r="I66" s="45">
        <v>9300</v>
      </c>
      <c r="J66" s="17" t="s">
        <v>50</v>
      </c>
      <c r="K66" s="45">
        <v>11000</v>
      </c>
      <c r="L66" s="17" t="s">
        <v>145</v>
      </c>
      <c r="M66" s="45">
        <v>13500</v>
      </c>
      <c r="N66" s="17" t="s">
        <v>129</v>
      </c>
      <c r="O66" s="45">
        <v>16900</v>
      </c>
      <c r="P66" s="17" t="s">
        <v>34</v>
      </c>
      <c r="Q66" s="45">
        <v>9900</v>
      </c>
      <c r="R66" s="17" t="s">
        <v>145</v>
      </c>
      <c r="S66" s="45">
        <v>13400</v>
      </c>
      <c r="T66" s="17" t="s">
        <v>176</v>
      </c>
      <c r="U66" s="45">
        <v>16000</v>
      </c>
      <c r="V66" s="17" t="s">
        <v>179</v>
      </c>
      <c r="W66" s="45">
        <v>16000</v>
      </c>
      <c r="X66" s="17" t="s">
        <v>190</v>
      </c>
      <c r="Y66" s="45">
        <v>17000</v>
      </c>
      <c r="Z66" s="18" t="s">
        <v>189</v>
      </c>
      <c r="AA66" s="50">
        <v>18700</v>
      </c>
    </row>
    <row r="67" spans="1:27">
      <c r="A67" s="6">
        <f t="shared" si="2"/>
        <v>40</v>
      </c>
      <c r="B67" s="17" t="s">
        <v>55</v>
      </c>
      <c r="C67" s="45">
        <v>6500</v>
      </c>
      <c r="D67" s="17" t="s">
        <v>51</v>
      </c>
      <c r="E67" s="45">
        <v>6700</v>
      </c>
      <c r="F67" s="17" t="s">
        <v>102</v>
      </c>
      <c r="G67" s="45">
        <v>8100</v>
      </c>
      <c r="H67" s="17" t="s">
        <v>60</v>
      </c>
      <c r="I67" s="45">
        <v>9000</v>
      </c>
      <c r="J67" s="17" t="s">
        <v>67</v>
      </c>
      <c r="K67" s="45">
        <v>11000</v>
      </c>
      <c r="L67" s="17" t="s">
        <v>135</v>
      </c>
      <c r="M67" s="45">
        <v>13300</v>
      </c>
      <c r="N67" s="17" t="s">
        <v>33</v>
      </c>
      <c r="O67" s="45">
        <v>16400</v>
      </c>
      <c r="P67" s="17" t="s">
        <v>117</v>
      </c>
      <c r="Q67" s="45">
        <v>9500</v>
      </c>
      <c r="R67" s="17" t="s">
        <v>147</v>
      </c>
      <c r="S67" s="45">
        <v>13000</v>
      </c>
      <c r="T67" s="17" t="s">
        <v>179</v>
      </c>
      <c r="U67" s="45">
        <v>16000</v>
      </c>
      <c r="V67" s="17" t="s">
        <v>191</v>
      </c>
      <c r="W67" s="45">
        <v>16000</v>
      </c>
      <c r="X67" s="17" t="s">
        <v>176</v>
      </c>
      <c r="Y67" s="45">
        <v>16700</v>
      </c>
      <c r="Z67" s="18" t="s">
        <v>122</v>
      </c>
      <c r="AA67" s="50">
        <v>18600</v>
      </c>
    </row>
    <row r="68" spans="1:27">
      <c r="A68" s="6">
        <f t="shared" si="2"/>
        <v>41</v>
      </c>
      <c r="B68" s="17" t="s">
        <v>56</v>
      </c>
      <c r="C68" s="45">
        <v>6400</v>
      </c>
      <c r="D68" s="17" t="s">
        <v>64</v>
      </c>
      <c r="E68" s="45">
        <v>6700</v>
      </c>
      <c r="F68" s="17" t="s">
        <v>55</v>
      </c>
      <c r="G68" s="45">
        <v>8000</v>
      </c>
      <c r="H68" s="17" t="s">
        <v>59</v>
      </c>
      <c r="I68" s="45">
        <v>8900</v>
      </c>
      <c r="J68" s="17" t="s">
        <v>123</v>
      </c>
      <c r="K68" s="45">
        <v>10700</v>
      </c>
      <c r="L68" s="17" t="s">
        <v>55</v>
      </c>
      <c r="M68" s="45">
        <v>13300</v>
      </c>
      <c r="N68" s="17" t="s">
        <v>19</v>
      </c>
      <c r="O68" s="45">
        <v>16000</v>
      </c>
      <c r="P68" s="17" t="s">
        <v>145</v>
      </c>
      <c r="Q68" s="45">
        <v>9500</v>
      </c>
      <c r="R68" s="17" t="s">
        <v>34</v>
      </c>
      <c r="S68" s="45">
        <v>13000</v>
      </c>
      <c r="T68" s="17" t="s">
        <v>171</v>
      </c>
      <c r="U68" s="45">
        <v>16000</v>
      </c>
      <c r="V68" s="17" t="s">
        <v>56</v>
      </c>
      <c r="W68" s="45">
        <v>15900</v>
      </c>
      <c r="X68" s="17" t="s">
        <v>115</v>
      </c>
      <c r="Y68" s="45">
        <v>16500</v>
      </c>
      <c r="Z68" s="18" t="s">
        <v>178</v>
      </c>
      <c r="AA68" s="50">
        <v>18600</v>
      </c>
    </row>
    <row r="69" spans="1:27">
      <c r="A69" s="6">
        <f t="shared" si="2"/>
        <v>42</v>
      </c>
      <c r="B69" s="17" t="s">
        <v>57</v>
      </c>
      <c r="C69" s="45">
        <v>6200</v>
      </c>
      <c r="D69" s="17" t="s">
        <v>39</v>
      </c>
      <c r="E69" s="45">
        <v>6600</v>
      </c>
      <c r="F69" s="17" t="s">
        <v>48</v>
      </c>
      <c r="G69" s="45">
        <v>8000</v>
      </c>
      <c r="H69" s="17" t="s">
        <v>47</v>
      </c>
      <c r="I69" s="45">
        <v>8800</v>
      </c>
      <c r="J69" s="17" t="s">
        <v>55</v>
      </c>
      <c r="K69" s="45">
        <v>10400</v>
      </c>
      <c r="L69" s="17" t="s">
        <v>72</v>
      </c>
      <c r="M69" s="45">
        <v>13000</v>
      </c>
      <c r="N69" s="17" t="s">
        <v>59</v>
      </c>
      <c r="O69" s="45">
        <v>16000</v>
      </c>
      <c r="P69" s="17" t="s">
        <v>143</v>
      </c>
      <c r="Q69" s="45">
        <v>9500</v>
      </c>
      <c r="R69" s="17" t="s">
        <v>104</v>
      </c>
      <c r="S69" s="45">
        <v>12700</v>
      </c>
      <c r="T69" s="17" t="s">
        <v>147</v>
      </c>
      <c r="U69" s="45">
        <v>15800</v>
      </c>
      <c r="V69" s="17" t="s">
        <v>33</v>
      </c>
      <c r="W69" s="45">
        <v>15900</v>
      </c>
      <c r="X69" s="17" t="s">
        <v>104</v>
      </c>
      <c r="Y69" s="45">
        <v>16500</v>
      </c>
      <c r="Z69" s="18" t="s">
        <v>55</v>
      </c>
      <c r="AA69" s="50">
        <v>18400</v>
      </c>
    </row>
    <row r="70" spans="1:27">
      <c r="A70" s="6">
        <f t="shared" si="2"/>
        <v>43</v>
      </c>
      <c r="B70" s="17" t="s">
        <v>58</v>
      </c>
      <c r="C70" s="45">
        <v>6100</v>
      </c>
      <c r="D70" s="17" t="s">
        <v>98</v>
      </c>
      <c r="E70" s="45">
        <v>6200</v>
      </c>
      <c r="F70" s="17" t="s">
        <v>62</v>
      </c>
      <c r="G70" s="45">
        <v>7800</v>
      </c>
      <c r="H70" s="17" t="s">
        <v>54</v>
      </c>
      <c r="I70" s="45">
        <v>8500</v>
      </c>
      <c r="J70" s="17" t="s">
        <v>83</v>
      </c>
      <c r="K70" s="45">
        <v>10100</v>
      </c>
      <c r="L70" s="17" t="s">
        <v>44</v>
      </c>
      <c r="M70" s="45">
        <v>13000</v>
      </c>
      <c r="N70" s="17" t="s">
        <v>30</v>
      </c>
      <c r="O70" s="45">
        <v>15000</v>
      </c>
      <c r="P70" s="17" t="s">
        <v>41</v>
      </c>
      <c r="Q70" s="45">
        <v>9000</v>
      </c>
      <c r="R70" s="17" t="s">
        <v>169</v>
      </c>
      <c r="S70" s="45">
        <v>12300</v>
      </c>
      <c r="T70" s="17" t="s">
        <v>104</v>
      </c>
      <c r="U70" s="45">
        <v>15100</v>
      </c>
      <c r="V70" s="17" t="s">
        <v>123</v>
      </c>
      <c r="W70" s="45">
        <v>15900</v>
      </c>
      <c r="X70" s="17" t="s">
        <v>181</v>
      </c>
      <c r="Y70" s="45">
        <v>16100</v>
      </c>
      <c r="Z70" s="18" t="s">
        <v>61</v>
      </c>
      <c r="AA70" s="50">
        <v>18400</v>
      </c>
    </row>
    <row r="71" spans="1:27">
      <c r="A71" s="6">
        <f t="shared" si="2"/>
        <v>44</v>
      </c>
      <c r="B71" s="17" t="s">
        <v>59</v>
      </c>
      <c r="C71" s="45">
        <v>5800</v>
      </c>
      <c r="D71" s="17" t="s">
        <v>99</v>
      </c>
      <c r="E71" s="45">
        <v>6000</v>
      </c>
      <c r="F71" s="17" t="s">
        <v>73</v>
      </c>
      <c r="G71" s="45">
        <v>7700</v>
      </c>
      <c r="H71" s="17" t="s">
        <v>117</v>
      </c>
      <c r="I71" s="45">
        <v>8500</v>
      </c>
      <c r="J71" s="17" t="s">
        <v>54</v>
      </c>
      <c r="K71" s="45">
        <v>10000</v>
      </c>
      <c r="L71" s="17" t="s">
        <v>124</v>
      </c>
      <c r="M71" s="45">
        <v>12800</v>
      </c>
      <c r="N71" s="17" t="s">
        <v>44</v>
      </c>
      <c r="O71" s="45">
        <v>15000</v>
      </c>
      <c r="P71" s="17" t="s">
        <v>42</v>
      </c>
      <c r="Q71" s="45">
        <v>9000</v>
      </c>
      <c r="R71" s="17" t="s">
        <v>173</v>
      </c>
      <c r="S71" s="45">
        <v>12200</v>
      </c>
      <c r="T71" s="17" t="s">
        <v>102</v>
      </c>
      <c r="U71" s="45">
        <v>14600</v>
      </c>
      <c r="V71" s="17" t="s">
        <v>30</v>
      </c>
      <c r="W71" s="45">
        <v>15700</v>
      </c>
      <c r="X71" s="17" t="s">
        <v>189</v>
      </c>
      <c r="Y71" s="45">
        <v>16000</v>
      </c>
      <c r="Z71" s="18" t="s">
        <v>203</v>
      </c>
      <c r="AA71" s="50">
        <v>18400</v>
      </c>
    </row>
    <row r="72" spans="1:27">
      <c r="A72" s="6">
        <f t="shared" si="2"/>
        <v>45</v>
      </c>
      <c r="B72" s="17" t="s">
        <v>60</v>
      </c>
      <c r="C72" s="45">
        <v>5700</v>
      </c>
      <c r="D72" s="17" t="s">
        <v>50</v>
      </c>
      <c r="E72" s="45">
        <v>5900</v>
      </c>
      <c r="F72" s="17" t="s">
        <v>74</v>
      </c>
      <c r="G72" s="45">
        <v>7700</v>
      </c>
      <c r="H72" s="17" t="s">
        <v>55</v>
      </c>
      <c r="I72" s="45">
        <v>8300</v>
      </c>
      <c r="J72" s="17" t="s">
        <v>117</v>
      </c>
      <c r="K72" s="45">
        <v>10000</v>
      </c>
      <c r="L72" s="17" t="s">
        <v>36</v>
      </c>
      <c r="M72" s="45">
        <v>12600</v>
      </c>
      <c r="N72" s="17" t="s">
        <v>147</v>
      </c>
      <c r="O72" s="45">
        <v>15000</v>
      </c>
      <c r="P72" s="17" t="s">
        <v>43</v>
      </c>
      <c r="Q72" s="45">
        <v>9000</v>
      </c>
      <c r="R72" s="17" t="s">
        <v>53</v>
      </c>
      <c r="S72" s="45">
        <v>12000</v>
      </c>
      <c r="T72" s="17" t="s">
        <v>33</v>
      </c>
      <c r="U72" s="45">
        <v>14600</v>
      </c>
      <c r="V72" s="17" t="s">
        <v>136</v>
      </c>
      <c r="W72" s="45">
        <v>15300</v>
      </c>
      <c r="X72" s="17" t="s">
        <v>191</v>
      </c>
      <c r="Y72" s="45">
        <v>16000</v>
      </c>
      <c r="Z72" s="18" t="s">
        <v>172</v>
      </c>
      <c r="AA72" s="50">
        <v>17900</v>
      </c>
    </row>
    <row r="73" spans="1:27">
      <c r="A73" s="6">
        <f t="shared" si="2"/>
        <v>46</v>
      </c>
      <c r="B73" s="17" t="s">
        <v>61</v>
      </c>
      <c r="C73" s="45">
        <v>5700</v>
      </c>
      <c r="D73" s="17" t="s">
        <v>57</v>
      </c>
      <c r="E73" s="45">
        <v>5900</v>
      </c>
      <c r="F73" s="17" t="s">
        <v>98</v>
      </c>
      <c r="G73" s="45">
        <v>7700</v>
      </c>
      <c r="H73" s="17" t="s">
        <v>102</v>
      </c>
      <c r="I73" s="45">
        <v>8200</v>
      </c>
      <c r="J73" s="17" t="s">
        <v>41</v>
      </c>
      <c r="K73" s="45">
        <v>10000</v>
      </c>
      <c r="L73" s="17" t="s">
        <v>37</v>
      </c>
      <c r="M73" s="45">
        <v>12600</v>
      </c>
      <c r="N73" s="17" t="s">
        <v>60</v>
      </c>
      <c r="O73" s="45">
        <v>14000</v>
      </c>
      <c r="P73" s="17" t="s">
        <v>37</v>
      </c>
      <c r="Q73" s="45">
        <v>9000</v>
      </c>
      <c r="R73" s="17" t="s">
        <v>110</v>
      </c>
      <c r="S73" s="45">
        <v>12000</v>
      </c>
      <c r="T73" s="17" t="s">
        <v>30</v>
      </c>
      <c r="U73" s="45">
        <v>14500</v>
      </c>
      <c r="V73" s="17" t="s">
        <v>144</v>
      </c>
      <c r="W73" s="45">
        <v>14500</v>
      </c>
      <c r="X73" s="17" t="s">
        <v>168</v>
      </c>
      <c r="Y73" s="45">
        <v>15900</v>
      </c>
      <c r="Z73" s="18" t="s">
        <v>190</v>
      </c>
      <c r="AA73" s="50">
        <v>17700</v>
      </c>
    </row>
    <row r="74" spans="1:27">
      <c r="A74" s="6">
        <f t="shared" si="2"/>
        <v>47</v>
      </c>
      <c r="B74" s="17" t="s">
        <v>62</v>
      </c>
      <c r="C74" s="45">
        <v>5700</v>
      </c>
      <c r="D74" s="17" t="s">
        <v>56</v>
      </c>
      <c r="E74" s="45">
        <v>5900</v>
      </c>
      <c r="F74" s="17" t="s">
        <v>72</v>
      </c>
      <c r="G74" s="45">
        <v>7600</v>
      </c>
      <c r="H74" s="17" t="s">
        <v>61</v>
      </c>
      <c r="I74" s="45">
        <v>8200</v>
      </c>
      <c r="J74" s="17" t="s">
        <v>42</v>
      </c>
      <c r="K74" s="45">
        <v>10000</v>
      </c>
      <c r="L74" s="17" t="s">
        <v>104</v>
      </c>
      <c r="M74" s="45">
        <v>12600</v>
      </c>
      <c r="N74" s="17" t="s">
        <v>53</v>
      </c>
      <c r="O74" s="45">
        <v>14000</v>
      </c>
      <c r="P74" s="17" t="s">
        <v>139</v>
      </c>
      <c r="Q74" s="45">
        <v>9000</v>
      </c>
      <c r="R74" s="17" t="s">
        <v>171</v>
      </c>
      <c r="S74" s="45">
        <v>12000</v>
      </c>
      <c r="T74" s="17" t="s">
        <v>52</v>
      </c>
      <c r="U74" s="45">
        <v>14500</v>
      </c>
      <c r="V74" s="17" t="s">
        <v>61</v>
      </c>
      <c r="W74" s="45">
        <v>14400</v>
      </c>
      <c r="X74" s="17" t="s">
        <v>179</v>
      </c>
      <c r="Y74" s="45">
        <v>15400</v>
      </c>
      <c r="Z74" s="18" t="s">
        <v>104</v>
      </c>
      <c r="AA74" s="50">
        <v>17600</v>
      </c>
    </row>
    <row r="75" spans="1:27">
      <c r="A75" s="6">
        <f t="shared" si="2"/>
        <v>48</v>
      </c>
      <c r="B75" s="17" t="s">
        <v>63</v>
      </c>
      <c r="C75" s="45">
        <v>5600</v>
      </c>
      <c r="D75" s="17" t="s">
        <v>72</v>
      </c>
      <c r="E75" s="45">
        <v>5800</v>
      </c>
      <c r="F75" s="17" t="s">
        <v>75</v>
      </c>
      <c r="G75" s="45">
        <v>7600</v>
      </c>
      <c r="H75" s="17" t="s">
        <v>48</v>
      </c>
      <c r="I75" s="45">
        <v>8200</v>
      </c>
      <c r="J75" s="17" t="s">
        <v>43</v>
      </c>
      <c r="K75" s="45">
        <v>10000</v>
      </c>
      <c r="L75" s="17" t="s">
        <v>133</v>
      </c>
      <c r="M75" s="45">
        <v>12400</v>
      </c>
      <c r="N75" s="17" t="s">
        <v>72</v>
      </c>
      <c r="O75" s="45">
        <v>14000</v>
      </c>
      <c r="P75" s="17" t="s">
        <v>72</v>
      </c>
      <c r="Q75" s="45">
        <v>9000</v>
      </c>
      <c r="R75" s="17" t="s">
        <v>44</v>
      </c>
      <c r="S75" s="45">
        <v>11500</v>
      </c>
      <c r="T75" s="17" t="s">
        <v>180</v>
      </c>
      <c r="U75" s="45">
        <v>14400</v>
      </c>
      <c r="V75" s="17" t="s">
        <v>176</v>
      </c>
      <c r="W75" s="45">
        <v>14200</v>
      </c>
      <c r="X75" s="17" t="s">
        <v>192</v>
      </c>
      <c r="Y75" s="45">
        <v>15400</v>
      </c>
      <c r="Z75" s="18" t="s">
        <v>33</v>
      </c>
      <c r="AA75" s="50">
        <v>17500</v>
      </c>
    </row>
    <row r="76" spans="1:27">
      <c r="A76" s="6">
        <f t="shared" si="2"/>
        <v>49</v>
      </c>
      <c r="B76" s="17" t="s">
        <v>64</v>
      </c>
      <c r="C76" s="45">
        <v>5600</v>
      </c>
      <c r="D76" s="17" t="s">
        <v>100</v>
      </c>
      <c r="E76" s="45">
        <v>5700</v>
      </c>
      <c r="F76" s="17" t="s">
        <v>76</v>
      </c>
      <c r="G76" s="45">
        <v>7600</v>
      </c>
      <c r="H76" s="17" t="s">
        <v>78</v>
      </c>
      <c r="I76" s="45">
        <v>7800</v>
      </c>
      <c r="J76" s="17" t="s">
        <v>134</v>
      </c>
      <c r="K76" s="45">
        <v>10000</v>
      </c>
      <c r="L76" s="17" t="s">
        <v>111</v>
      </c>
      <c r="M76" s="45">
        <v>12000</v>
      </c>
      <c r="N76" s="17" t="s">
        <v>41</v>
      </c>
      <c r="O76" s="45">
        <v>14000</v>
      </c>
      <c r="P76" s="17" t="s">
        <v>154</v>
      </c>
      <c r="Q76" s="45">
        <v>9000</v>
      </c>
      <c r="R76" s="17" t="s">
        <v>174</v>
      </c>
      <c r="S76" s="45">
        <v>11500</v>
      </c>
      <c r="T76" s="17" t="s">
        <v>34</v>
      </c>
      <c r="U76" s="45">
        <v>14000</v>
      </c>
      <c r="V76" s="17" t="s">
        <v>19</v>
      </c>
      <c r="W76" s="45">
        <v>14200</v>
      </c>
      <c r="X76" s="17" t="s">
        <v>33</v>
      </c>
      <c r="Y76" s="45">
        <v>15300</v>
      </c>
      <c r="Z76" s="18" t="s">
        <v>102</v>
      </c>
      <c r="AA76" s="50">
        <v>17400</v>
      </c>
    </row>
    <row r="77" spans="1:27">
      <c r="A77" s="6">
        <f t="shared" si="2"/>
        <v>50</v>
      </c>
      <c r="B77" s="17" t="s">
        <v>65</v>
      </c>
      <c r="C77" s="45">
        <v>5500</v>
      </c>
      <c r="D77" s="17" t="s">
        <v>63</v>
      </c>
      <c r="E77" s="45">
        <v>5700</v>
      </c>
      <c r="F77" s="17" t="s">
        <v>101</v>
      </c>
      <c r="G77" s="45">
        <v>7500</v>
      </c>
      <c r="H77" s="17" t="s">
        <v>72</v>
      </c>
      <c r="I77" s="45">
        <v>7800</v>
      </c>
      <c r="J77" s="17" t="s">
        <v>104</v>
      </c>
      <c r="K77" s="45">
        <v>9700</v>
      </c>
      <c r="L77" s="17" t="s">
        <v>132</v>
      </c>
      <c r="M77" s="45">
        <v>12000</v>
      </c>
      <c r="N77" s="17" t="s">
        <v>42</v>
      </c>
      <c r="O77" s="45">
        <v>14000</v>
      </c>
      <c r="P77" s="17" t="s">
        <v>67</v>
      </c>
      <c r="Q77" s="45">
        <v>9000</v>
      </c>
      <c r="R77" s="17" t="s">
        <v>100</v>
      </c>
      <c r="S77" s="45">
        <v>11200</v>
      </c>
      <c r="T77" s="17" t="s">
        <v>133</v>
      </c>
      <c r="U77" s="45">
        <v>13900</v>
      </c>
      <c r="V77" s="17" t="s">
        <v>34</v>
      </c>
      <c r="W77" s="45">
        <v>14000</v>
      </c>
      <c r="X77" s="17" t="s">
        <v>54</v>
      </c>
      <c r="Y77" s="45">
        <v>15300</v>
      </c>
      <c r="Z77" s="18" t="s">
        <v>44</v>
      </c>
      <c r="AA77" s="50">
        <v>17300</v>
      </c>
    </row>
    <row r="78" spans="1:27">
      <c r="A78" s="6">
        <f t="shared" si="2"/>
        <v>51</v>
      </c>
      <c r="B78" s="17" t="s">
        <v>66</v>
      </c>
      <c r="C78" s="45">
        <v>5200</v>
      </c>
      <c r="D78" s="17" t="s">
        <v>65</v>
      </c>
      <c r="E78" s="45">
        <v>5700</v>
      </c>
      <c r="F78" s="17" t="s">
        <v>46</v>
      </c>
      <c r="G78" s="45">
        <v>7400</v>
      </c>
      <c r="H78" s="17" t="s">
        <v>62</v>
      </c>
      <c r="I78" s="45">
        <v>7800</v>
      </c>
      <c r="J78" s="17" t="s">
        <v>118</v>
      </c>
      <c r="K78" s="45">
        <v>9100</v>
      </c>
      <c r="L78" s="17" t="s">
        <v>50</v>
      </c>
      <c r="M78" s="45">
        <v>11800</v>
      </c>
      <c r="N78" s="17" t="s">
        <v>43</v>
      </c>
      <c r="O78" s="45">
        <v>14000</v>
      </c>
      <c r="P78" s="17" t="s">
        <v>100</v>
      </c>
      <c r="Q78" s="45">
        <v>8500</v>
      </c>
      <c r="R78" s="17" t="s">
        <v>102</v>
      </c>
      <c r="S78" s="45">
        <v>11100</v>
      </c>
      <c r="T78" s="17" t="s">
        <v>181</v>
      </c>
      <c r="U78" s="45">
        <v>13800</v>
      </c>
      <c r="V78" s="17" t="s">
        <v>72</v>
      </c>
      <c r="W78" s="45">
        <v>14000</v>
      </c>
      <c r="X78" s="17" t="s">
        <v>30</v>
      </c>
      <c r="Y78" s="45">
        <v>15200</v>
      </c>
      <c r="Z78" s="18" t="s">
        <v>134</v>
      </c>
      <c r="AA78" s="50">
        <v>17200</v>
      </c>
    </row>
    <row r="79" spans="1:27">
      <c r="A79" s="6">
        <f t="shared" si="2"/>
        <v>52</v>
      </c>
      <c r="B79" s="17" t="s">
        <v>67</v>
      </c>
      <c r="C79" s="45">
        <v>5200</v>
      </c>
      <c r="D79" s="17" t="s">
        <v>54</v>
      </c>
      <c r="E79" s="45">
        <v>5600</v>
      </c>
      <c r="F79" s="17" t="s">
        <v>85</v>
      </c>
      <c r="G79" s="45">
        <v>7400</v>
      </c>
      <c r="H79" s="17" t="s">
        <v>101</v>
      </c>
      <c r="I79" s="45">
        <v>7700</v>
      </c>
      <c r="J79" s="17" t="s">
        <v>35</v>
      </c>
      <c r="K79" s="45">
        <v>9000</v>
      </c>
      <c r="L79" s="17" t="s">
        <v>60</v>
      </c>
      <c r="M79" s="45">
        <v>11500</v>
      </c>
      <c r="N79" s="17" t="s">
        <v>34</v>
      </c>
      <c r="O79" s="45">
        <v>14000</v>
      </c>
      <c r="P79" s="17" t="s">
        <v>46</v>
      </c>
      <c r="Q79" s="45">
        <v>8200</v>
      </c>
      <c r="R79" s="17" t="s">
        <v>41</v>
      </c>
      <c r="S79" s="45">
        <v>11000</v>
      </c>
      <c r="T79" s="17" t="s">
        <v>182</v>
      </c>
      <c r="U79" s="45">
        <v>13500</v>
      </c>
      <c r="V79" s="17" t="s">
        <v>41</v>
      </c>
      <c r="W79" s="45">
        <v>13800</v>
      </c>
      <c r="X79" s="17" t="s">
        <v>134</v>
      </c>
      <c r="Y79" s="45">
        <v>15100</v>
      </c>
      <c r="Z79" s="18" t="s">
        <v>115</v>
      </c>
      <c r="AA79" s="50">
        <v>16700</v>
      </c>
    </row>
    <row r="80" spans="1:27">
      <c r="A80" s="6">
        <f t="shared" si="2"/>
        <v>53</v>
      </c>
      <c r="B80" s="17" t="s">
        <v>68</v>
      </c>
      <c r="C80" s="45">
        <v>5200</v>
      </c>
      <c r="D80" s="17" t="s">
        <v>81</v>
      </c>
      <c r="E80" s="45">
        <v>5600</v>
      </c>
      <c r="F80" s="17" t="s">
        <v>61</v>
      </c>
      <c r="G80" s="45">
        <v>7100</v>
      </c>
      <c r="H80" s="17" t="s">
        <v>34</v>
      </c>
      <c r="I80" s="45">
        <v>7600</v>
      </c>
      <c r="J80" s="17" t="s">
        <v>72</v>
      </c>
      <c r="K80" s="45">
        <v>8700</v>
      </c>
      <c r="L80" s="17" t="s">
        <v>54</v>
      </c>
      <c r="M80" s="45">
        <v>11500</v>
      </c>
      <c r="N80" s="17" t="s">
        <v>143</v>
      </c>
      <c r="O80" s="45">
        <v>14000</v>
      </c>
      <c r="P80" s="17" t="s">
        <v>61</v>
      </c>
      <c r="Q80" s="45">
        <v>8200</v>
      </c>
      <c r="R80" s="17" t="s">
        <v>42</v>
      </c>
      <c r="S80" s="45">
        <v>11000</v>
      </c>
      <c r="T80" s="17" t="s">
        <v>37</v>
      </c>
      <c r="U80" s="45">
        <v>13400</v>
      </c>
      <c r="V80" s="17" t="s">
        <v>42</v>
      </c>
      <c r="W80" s="45">
        <v>13800</v>
      </c>
      <c r="X80" s="17" t="s">
        <v>19</v>
      </c>
      <c r="Y80" s="45">
        <v>15000</v>
      </c>
      <c r="Z80" s="18" t="s">
        <v>123</v>
      </c>
      <c r="AA80" s="50">
        <v>16600</v>
      </c>
    </row>
    <row r="81" spans="1:27">
      <c r="A81" s="6">
        <f t="shared" si="2"/>
        <v>54</v>
      </c>
      <c r="B81" s="17" t="s">
        <v>69</v>
      </c>
      <c r="C81" s="45">
        <v>5100</v>
      </c>
      <c r="D81" s="17" t="s">
        <v>62</v>
      </c>
      <c r="E81" s="45">
        <v>5500</v>
      </c>
      <c r="F81" s="17" t="s">
        <v>52</v>
      </c>
      <c r="G81" s="45">
        <v>7000</v>
      </c>
      <c r="H81" s="17" t="s">
        <v>118</v>
      </c>
      <c r="I81" s="45">
        <v>7500</v>
      </c>
      <c r="J81" s="17" t="s">
        <v>59</v>
      </c>
      <c r="K81" s="45">
        <v>8700</v>
      </c>
      <c r="L81" s="17" t="s">
        <v>136</v>
      </c>
      <c r="M81" s="45">
        <v>11200</v>
      </c>
      <c r="N81" s="17" t="s">
        <v>148</v>
      </c>
      <c r="O81" s="45">
        <v>13900</v>
      </c>
      <c r="P81" s="17" t="s">
        <v>60</v>
      </c>
      <c r="Q81" s="45">
        <v>8100</v>
      </c>
      <c r="R81" s="17" t="s">
        <v>43</v>
      </c>
      <c r="S81" s="45">
        <v>11000</v>
      </c>
      <c r="T81" s="17" t="s">
        <v>100</v>
      </c>
      <c r="U81" s="45">
        <v>13400</v>
      </c>
      <c r="V81" s="17" t="s">
        <v>43</v>
      </c>
      <c r="W81" s="45">
        <v>13800</v>
      </c>
      <c r="X81" s="17" t="s">
        <v>129</v>
      </c>
      <c r="Y81" s="45">
        <v>15000</v>
      </c>
      <c r="Z81" s="18" t="s">
        <v>191</v>
      </c>
      <c r="AA81" s="50">
        <v>16200</v>
      </c>
    </row>
    <row r="82" spans="1:27">
      <c r="A82" s="6">
        <f t="shared" si="2"/>
        <v>55</v>
      </c>
      <c r="B82" s="17" t="s">
        <v>70</v>
      </c>
      <c r="C82" s="45">
        <v>5000</v>
      </c>
      <c r="D82" s="17" t="s">
        <v>101</v>
      </c>
      <c r="E82" s="45">
        <v>5500</v>
      </c>
      <c r="F82" s="17" t="s">
        <v>54</v>
      </c>
      <c r="G82" s="45">
        <v>6900</v>
      </c>
      <c r="H82" s="17" t="s">
        <v>119</v>
      </c>
      <c r="I82" s="45">
        <v>7200</v>
      </c>
      <c r="J82" s="17" t="s">
        <v>34</v>
      </c>
      <c r="K82" s="45">
        <v>8600</v>
      </c>
      <c r="L82" s="17" t="s">
        <v>53</v>
      </c>
      <c r="M82" s="45">
        <v>11000</v>
      </c>
      <c r="N82" s="17" t="s">
        <v>102</v>
      </c>
      <c r="O82" s="45">
        <v>13200</v>
      </c>
      <c r="P82" s="17" t="s">
        <v>103</v>
      </c>
      <c r="Q82" s="45">
        <v>8000</v>
      </c>
      <c r="R82" s="17" t="s">
        <v>160</v>
      </c>
      <c r="S82" s="45">
        <v>11000</v>
      </c>
      <c r="T82" s="17" t="s">
        <v>174</v>
      </c>
      <c r="U82" s="45">
        <v>13300</v>
      </c>
      <c r="V82" s="17" t="s">
        <v>168</v>
      </c>
      <c r="W82" s="45">
        <v>13800</v>
      </c>
      <c r="X82" s="17" t="s">
        <v>133</v>
      </c>
      <c r="Y82" s="45">
        <v>14800</v>
      </c>
      <c r="Z82" s="18" t="s">
        <v>168</v>
      </c>
      <c r="AA82" s="50">
        <v>16000</v>
      </c>
    </row>
    <row r="83" spans="1:27">
      <c r="A83" s="6">
        <f t="shared" si="2"/>
        <v>56</v>
      </c>
      <c r="B83" s="17" t="s">
        <v>71</v>
      </c>
      <c r="C83" s="45">
        <v>5000</v>
      </c>
      <c r="D83" s="17" t="s">
        <v>55</v>
      </c>
      <c r="E83" s="45">
        <v>5500</v>
      </c>
      <c r="F83" s="17" t="s">
        <v>45</v>
      </c>
      <c r="G83" s="45">
        <v>6900</v>
      </c>
      <c r="H83" s="17" t="s">
        <v>57</v>
      </c>
      <c r="I83" s="45">
        <v>7200</v>
      </c>
      <c r="J83" s="17" t="s">
        <v>122</v>
      </c>
      <c r="K83" s="45">
        <v>8500</v>
      </c>
      <c r="L83" s="17" t="s">
        <v>118</v>
      </c>
      <c r="M83" s="45">
        <v>11000</v>
      </c>
      <c r="N83" s="17" t="s">
        <v>133</v>
      </c>
      <c r="O83" s="45">
        <v>13000</v>
      </c>
      <c r="P83" s="17" t="s">
        <v>162</v>
      </c>
      <c r="Q83" s="45">
        <v>8000</v>
      </c>
      <c r="R83" s="17" t="s">
        <v>161</v>
      </c>
      <c r="S83" s="45">
        <v>11000</v>
      </c>
      <c r="T83" s="17" t="s">
        <v>173</v>
      </c>
      <c r="U83" s="45">
        <v>13200</v>
      </c>
      <c r="V83" s="17" t="s">
        <v>133</v>
      </c>
      <c r="W83" s="45">
        <v>13500</v>
      </c>
      <c r="X83" s="17" t="s">
        <v>61</v>
      </c>
      <c r="Y83" s="45">
        <v>14400</v>
      </c>
      <c r="Z83" s="18" t="s">
        <v>19</v>
      </c>
      <c r="AA83" s="50">
        <v>15900</v>
      </c>
    </row>
    <row r="84" spans="1:27">
      <c r="A84" s="6">
        <f t="shared" si="2"/>
        <v>57</v>
      </c>
      <c r="B84" s="17" t="s">
        <v>72</v>
      </c>
      <c r="C84" s="45">
        <v>5000</v>
      </c>
      <c r="D84" s="17" t="s">
        <v>102</v>
      </c>
      <c r="E84" s="45">
        <v>5300</v>
      </c>
      <c r="F84" s="17" t="s">
        <v>81</v>
      </c>
      <c r="G84" s="45">
        <v>6800</v>
      </c>
      <c r="H84" s="17" t="s">
        <v>120</v>
      </c>
      <c r="I84" s="45">
        <v>7200</v>
      </c>
      <c r="J84" s="17" t="s">
        <v>78</v>
      </c>
      <c r="K84" s="45">
        <v>8500</v>
      </c>
      <c r="L84" s="17" t="s">
        <v>34</v>
      </c>
      <c r="M84" s="45">
        <v>11000</v>
      </c>
      <c r="N84" s="17" t="s">
        <v>110</v>
      </c>
      <c r="O84" s="45">
        <v>13000</v>
      </c>
      <c r="P84" s="17" t="s">
        <v>140</v>
      </c>
      <c r="Q84" s="45">
        <v>7800</v>
      </c>
      <c r="R84" s="17" t="s">
        <v>135</v>
      </c>
      <c r="S84" s="45">
        <v>10700</v>
      </c>
      <c r="T84" s="17" t="s">
        <v>53</v>
      </c>
      <c r="U84" s="45">
        <v>13000</v>
      </c>
      <c r="V84" s="17" t="s">
        <v>104</v>
      </c>
      <c r="W84" s="45">
        <v>13400</v>
      </c>
      <c r="X84" s="17" t="s">
        <v>195</v>
      </c>
      <c r="Y84" s="45">
        <v>14400</v>
      </c>
      <c r="Z84" s="18" t="s">
        <v>192</v>
      </c>
      <c r="AA84" s="50">
        <v>15600</v>
      </c>
    </row>
    <row r="85" spans="1:27">
      <c r="A85" s="6">
        <f t="shared" si="2"/>
        <v>58</v>
      </c>
      <c r="B85" s="17" t="s">
        <v>73</v>
      </c>
      <c r="C85" s="45">
        <v>5000</v>
      </c>
      <c r="D85" s="17" t="s">
        <v>60</v>
      </c>
      <c r="E85" s="45">
        <v>5100</v>
      </c>
      <c r="F85" s="17" t="s">
        <v>56</v>
      </c>
      <c r="G85" s="45">
        <v>6700</v>
      </c>
      <c r="H85" s="17" t="s">
        <v>52</v>
      </c>
      <c r="I85" s="45">
        <v>7200</v>
      </c>
      <c r="J85" s="17" t="s">
        <v>48</v>
      </c>
      <c r="K85" s="45">
        <v>8500</v>
      </c>
      <c r="L85" s="17" t="s">
        <v>41</v>
      </c>
      <c r="M85" s="45">
        <v>10500</v>
      </c>
      <c r="N85" s="17" t="s">
        <v>103</v>
      </c>
      <c r="O85" s="45">
        <v>12900</v>
      </c>
      <c r="P85" s="17" t="s">
        <v>133</v>
      </c>
      <c r="Q85" s="45">
        <v>7800</v>
      </c>
      <c r="R85" s="17" t="s">
        <v>133</v>
      </c>
      <c r="S85" s="45">
        <v>10600</v>
      </c>
      <c r="T85" s="17" t="s">
        <v>19</v>
      </c>
      <c r="U85" s="45">
        <v>13000</v>
      </c>
      <c r="V85" s="17" t="s">
        <v>145</v>
      </c>
      <c r="W85" s="45">
        <v>13200</v>
      </c>
      <c r="X85" s="17" t="s">
        <v>102</v>
      </c>
      <c r="Y85" s="45">
        <v>14300</v>
      </c>
      <c r="Z85" s="18" t="s">
        <v>37</v>
      </c>
      <c r="AA85" s="50">
        <v>15500</v>
      </c>
    </row>
    <row r="86" spans="1:27">
      <c r="A86" s="6">
        <f t="shared" si="2"/>
        <v>59</v>
      </c>
      <c r="B86" s="17" t="s">
        <v>74</v>
      </c>
      <c r="C86" s="45">
        <v>5000</v>
      </c>
      <c r="D86" s="17" t="s">
        <v>80</v>
      </c>
      <c r="E86" s="45">
        <v>5000</v>
      </c>
      <c r="F86" s="17" t="s">
        <v>105</v>
      </c>
      <c r="G86" s="45">
        <v>6500</v>
      </c>
      <c r="H86" s="17" t="s">
        <v>121</v>
      </c>
      <c r="I86" s="45">
        <v>7200</v>
      </c>
      <c r="J86" s="17" t="s">
        <v>98</v>
      </c>
      <c r="K86" s="45">
        <v>8400</v>
      </c>
      <c r="L86" s="17" t="s">
        <v>42</v>
      </c>
      <c r="M86" s="45">
        <v>10500</v>
      </c>
      <c r="N86" s="17" t="s">
        <v>149</v>
      </c>
      <c r="O86" s="45">
        <v>12800</v>
      </c>
      <c r="P86" s="17" t="s">
        <v>152</v>
      </c>
      <c r="Q86" s="45">
        <v>7700</v>
      </c>
      <c r="R86" s="17" t="s">
        <v>54</v>
      </c>
      <c r="S86" s="45">
        <v>10500</v>
      </c>
      <c r="T86" s="17" t="s">
        <v>134</v>
      </c>
      <c r="U86" s="45">
        <v>13000</v>
      </c>
      <c r="V86" s="17" t="s">
        <v>102</v>
      </c>
      <c r="W86" s="45">
        <v>13000</v>
      </c>
      <c r="X86" s="17" t="s">
        <v>196</v>
      </c>
      <c r="Y86" s="45">
        <v>14300</v>
      </c>
      <c r="Z86" s="18" t="s">
        <v>160</v>
      </c>
      <c r="AA86" s="50">
        <v>15500</v>
      </c>
    </row>
    <row r="87" spans="1:27">
      <c r="A87" s="6">
        <f t="shared" si="2"/>
        <v>60</v>
      </c>
      <c r="B87" s="17" t="s">
        <v>75</v>
      </c>
      <c r="C87" s="45">
        <v>5000</v>
      </c>
      <c r="D87" s="17" t="s">
        <v>83</v>
      </c>
      <c r="E87" s="45">
        <v>5000</v>
      </c>
      <c r="F87" s="17" t="s">
        <v>78</v>
      </c>
      <c r="G87" s="45">
        <v>6400</v>
      </c>
      <c r="H87" s="17" t="s">
        <v>122</v>
      </c>
      <c r="I87" s="45">
        <v>7000</v>
      </c>
      <c r="J87" s="17" t="s">
        <v>102</v>
      </c>
      <c r="K87" s="45">
        <v>8100</v>
      </c>
      <c r="L87" s="17" t="s">
        <v>43</v>
      </c>
      <c r="M87" s="45">
        <v>10500</v>
      </c>
      <c r="N87" s="17" t="s">
        <v>56</v>
      </c>
      <c r="O87" s="45">
        <v>12700</v>
      </c>
      <c r="P87" s="17" t="s">
        <v>129</v>
      </c>
      <c r="Q87" s="45">
        <v>7600</v>
      </c>
      <c r="R87" s="17" t="s">
        <v>72</v>
      </c>
      <c r="S87" s="45">
        <v>10500</v>
      </c>
      <c r="T87" s="17" t="s">
        <v>61</v>
      </c>
      <c r="U87" s="45">
        <v>12700</v>
      </c>
      <c r="V87" s="17" t="s">
        <v>129</v>
      </c>
      <c r="W87" s="45">
        <v>13000</v>
      </c>
      <c r="X87" s="17" t="s">
        <v>144</v>
      </c>
      <c r="Y87" s="45">
        <v>14300</v>
      </c>
      <c r="Z87" s="18" t="s">
        <v>129</v>
      </c>
      <c r="AA87" s="50">
        <v>15500</v>
      </c>
    </row>
    <row r="88" spans="1:27">
      <c r="A88" s="6">
        <f t="shared" si="2"/>
        <v>61</v>
      </c>
      <c r="B88" s="17" t="s">
        <v>76</v>
      </c>
      <c r="C88" s="45">
        <v>5000</v>
      </c>
      <c r="D88" s="17" t="s">
        <v>68</v>
      </c>
      <c r="E88" s="45">
        <v>5000</v>
      </c>
      <c r="F88" s="17" t="s">
        <v>67</v>
      </c>
      <c r="G88" s="45">
        <v>6300</v>
      </c>
      <c r="H88" s="17" t="s">
        <v>104</v>
      </c>
      <c r="I88" s="45">
        <v>7000</v>
      </c>
      <c r="J88" s="17" t="s">
        <v>101</v>
      </c>
      <c r="K88" s="45">
        <v>8000</v>
      </c>
      <c r="L88" s="17" t="s">
        <v>134</v>
      </c>
      <c r="M88" s="45">
        <v>10400</v>
      </c>
      <c r="N88" s="17" t="s">
        <v>150</v>
      </c>
      <c r="O88" s="45">
        <v>12700</v>
      </c>
      <c r="P88" s="17" t="s">
        <v>163</v>
      </c>
      <c r="Q88" s="45">
        <v>7500</v>
      </c>
      <c r="R88" s="17" t="s">
        <v>144</v>
      </c>
      <c r="S88" s="45">
        <v>10300</v>
      </c>
      <c r="T88" s="17" t="s">
        <v>72</v>
      </c>
      <c r="U88" s="45">
        <v>12500</v>
      </c>
      <c r="V88" s="17" t="s">
        <v>37</v>
      </c>
      <c r="W88" s="45">
        <v>12500</v>
      </c>
      <c r="X88" s="17" t="s">
        <v>55</v>
      </c>
      <c r="Y88" s="45">
        <v>14200</v>
      </c>
      <c r="Z88" s="18" t="s">
        <v>56</v>
      </c>
      <c r="AA88" s="50">
        <v>15300</v>
      </c>
    </row>
    <row r="89" spans="1:27">
      <c r="A89" s="6">
        <f t="shared" si="2"/>
        <v>62</v>
      </c>
      <c r="B89" s="17" t="s">
        <v>77</v>
      </c>
      <c r="C89" s="45">
        <v>4900</v>
      </c>
      <c r="D89" s="17" t="s">
        <v>69</v>
      </c>
      <c r="E89" s="45">
        <v>4900</v>
      </c>
      <c r="F89" s="17" t="s">
        <v>115</v>
      </c>
      <c r="G89" s="45">
        <v>6200</v>
      </c>
      <c r="H89" s="17" t="s">
        <v>123</v>
      </c>
      <c r="I89" s="45">
        <v>7000</v>
      </c>
      <c r="J89" s="17" t="s">
        <v>135</v>
      </c>
      <c r="K89" s="45">
        <v>7800</v>
      </c>
      <c r="L89" s="17" t="s">
        <v>78</v>
      </c>
      <c r="M89" s="45">
        <v>10000</v>
      </c>
      <c r="N89" s="17" t="s">
        <v>37</v>
      </c>
      <c r="O89" s="45">
        <v>12600</v>
      </c>
      <c r="P89" s="17" t="s">
        <v>164</v>
      </c>
      <c r="Q89" s="45">
        <v>7000</v>
      </c>
      <c r="R89" s="17" t="s">
        <v>61</v>
      </c>
      <c r="S89" s="45">
        <v>10200</v>
      </c>
      <c r="T89" s="17" t="s">
        <v>167</v>
      </c>
      <c r="U89" s="45">
        <v>12500</v>
      </c>
      <c r="V89" s="17" t="s">
        <v>139</v>
      </c>
      <c r="W89" s="45">
        <v>12500</v>
      </c>
      <c r="X89" s="17" t="s">
        <v>123</v>
      </c>
      <c r="Y89" s="45">
        <v>14100</v>
      </c>
      <c r="Z89" s="18" t="s">
        <v>139</v>
      </c>
      <c r="AA89" s="50">
        <v>15300</v>
      </c>
    </row>
    <row r="90" spans="1:27">
      <c r="A90" s="6">
        <f t="shared" si="2"/>
        <v>63</v>
      </c>
      <c r="B90" s="17" t="s">
        <v>78</v>
      </c>
      <c r="C90" s="45">
        <v>4900</v>
      </c>
      <c r="D90" s="17" t="s">
        <v>87</v>
      </c>
      <c r="E90" s="45">
        <v>4800</v>
      </c>
      <c r="F90" s="17" t="s">
        <v>68</v>
      </c>
      <c r="G90" s="45">
        <v>6200</v>
      </c>
      <c r="H90" s="17" t="s">
        <v>73</v>
      </c>
      <c r="I90" s="45">
        <v>7000</v>
      </c>
      <c r="J90" s="17" t="s">
        <v>47</v>
      </c>
      <c r="K90" s="45">
        <v>7700</v>
      </c>
      <c r="L90" s="17" t="s">
        <v>57</v>
      </c>
      <c r="M90" s="45">
        <v>10000</v>
      </c>
      <c r="N90" s="17" t="s">
        <v>151</v>
      </c>
      <c r="O90" s="45">
        <v>11900</v>
      </c>
      <c r="P90" s="17" t="s">
        <v>165</v>
      </c>
      <c r="Q90" s="45">
        <v>7000</v>
      </c>
      <c r="R90" s="17" t="s">
        <v>175</v>
      </c>
      <c r="S90" s="45">
        <v>10100</v>
      </c>
      <c r="T90" s="17" t="s">
        <v>139</v>
      </c>
      <c r="U90" s="45">
        <v>12300</v>
      </c>
      <c r="V90" s="17" t="s">
        <v>171</v>
      </c>
      <c r="W90" s="45">
        <v>12500</v>
      </c>
      <c r="X90" s="17" t="s">
        <v>197</v>
      </c>
      <c r="Y90" s="45">
        <v>14100</v>
      </c>
      <c r="Z90" s="18" t="s">
        <v>197</v>
      </c>
      <c r="AA90" s="50">
        <v>15300</v>
      </c>
    </row>
    <row r="91" spans="1:27">
      <c r="A91" s="6">
        <f t="shared" si="2"/>
        <v>64</v>
      </c>
      <c r="B91" s="17" t="s">
        <v>79</v>
      </c>
      <c r="C91" s="45">
        <v>4800</v>
      </c>
      <c r="D91" s="17" t="s">
        <v>46</v>
      </c>
      <c r="E91" s="45">
        <v>4700</v>
      </c>
      <c r="F91" s="17" t="s">
        <v>127</v>
      </c>
      <c r="G91" s="45">
        <v>6100</v>
      </c>
      <c r="H91" s="17" t="s">
        <v>74</v>
      </c>
      <c r="I91" s="45">
        <v>7000</v>
      </c>
      <c r="J91" s="17" t="s">
        <v>136</v>
      </c>
      <c r="K91" s="45">
        <v>7600</v>
      </c>
      <c r="L91" s="17" t="s">
        <v>117</v>
      </c>
      <c r="M91" s="45">
        <v>10000</v>
      </c>
      <c r="N91" s="17" t="s">
        <v>152</v>
      </c>
      <c r="O91" s="45">
        <v>11800</v>
      </c>
      <c r="P91" s="17" t="s">
        <v>93</v>
      </c>
      <c r="Q91" s="45">
        <v>7000</v>
      </c>
      <c r="R91" s="17" t="s">
        <v>46</v>
      </c>
      <c r="S91" s="45">
        <v>10000</v>
      </c>
      <c r="T91" s="17" t="s">
        <v>110</v>
      </c>
      <c r="U91" s="45">
        <v>12000</v>
      </c>
      <c r="V91" s="17" t="s">
        <v>167</v>
      </c>
      <c r="W91" s="45">
        <v>12400</v>
      </c>
      <c r="X91" s="17" t="s">
        <v>186</v>
      </c>
      <c r="Y91" s="45">
        <v>13900</v>
      </c>
      <c r="Z91" s="18" t="s">
        <v>204</v>
      </c>
      <c r="AA91" s="50">
        <v>15100</v>
      </c>
    </row>
    <row r="92" spans="1:27">
      <c r="A92" s="6">
        <f t="shared" si="2"/>
        <v>65</v>
      </c>
      <c r="B92" s="17" t="s">
        <v>80</v>
      </c>
      <c r="C92" s="45">
        <v>4800</v>
      </c>
      <c r="D92" s="17" t="s">
        <v>77</v>
      </c>
      <c r="E92" s="45">
        <v>4600</v>
      </c>
      <c r="F92" s="17" t="s">
        <v>122</v>
      </c>
      <c r="G92" s="45">
        <v>6000</v>
      </c>
      <c r="H92" s="17" t="s">
        <v>124</v>
      </c>
      <c r="I92" s="45">
        <v>6900</v>
      </c>
      <c r="J92" s="17" t="s">
        <v>73</v>
      </c>
      <c r="K92" s="45">
        <v>7500</v>
      </c>
      <c r="L92" s="17" t="s">
        <v>150</v>
      </c>
      <c r="M92" s="45">
        <v>10000</v>
      </c>
      <c r="N92" s="17" t="s">
        <v>153</v>
      </c>
      <c r="O92" s="45">
        <v>11500</v>
      </c>
      <c r="P92" s="17" t="s">
        <v>166</v>
      </c>
      <c r="Q92" s="45">
        <v>7000</v>
      </c>
      <c r="R92" s="17" t="s">
        <v>37</v>
      </c>
      <c r="S92" s="45">
        <v>10000</v>
      </c>
      <c r="T92" s="17" t="s">
        <v>161</v>
      </c>
      <c r="U92" s="45">
        <v>12000</v>
      </c>
      <c r="V92" s="17" t="s">
        <v>186</v>
      </c>
      <c r="W92" s="45">
        <v>12400</v>
      </c>
      <c r="X92" s="17" t="s">
        <v>139</v>
      </c>
      <c r="Y92" s="45">
        <v>13500</v>
      </c>
      <c r="Z92" s="18" t="s">
        <v>57</v>
      </c>
      <c r="AA92" s="50">
        <v>15000</v>
      </c>
    </row>
    <row r="93" spans="1:27">
      <c r="A93" s="6">
        <f t="shared" si="2"/>
        <v>66</v>
      </c>
      <c r="B93" s="17" t="s">
        <v>81</v>
      </c>
      <c r="C93" s="45">
        <v>4800</v>
      </c>
      <c r="D93" s="17" t="s">
        <v>88</v>
      </c>
      <c r="E93" s="45">
        <v>4600</v>
      </c>
      <c r="F93" s="17" t="s">
        <v>59</v>
      </c>
      <c r="G93" s="45">
        <v>6000</v>
      </c>
      <c r="H93" s="17" t="s">
        <v>105</v>
      </c>
      <c r="I93" s="45">
        <v>6700</v>
      </c>
      <c r="J93" s="17" t="s">
        <v>74</v>
      </c>
      <c r="K93" s="45">
        <v>7500</v>
      </c>
      <c r="L93" s="17" t="s">
        <v>146</v>
      </c>
      <c r="M93" s="45">
        <v>10000</v>
      </c>
      <c r="N93" s="17" t="s">
        <v>87</v>
      </c>
      <c r="O93" s="45">
        <v>11500</v>
      </c>
      <c r="P93" s="17" t="s">
        <v>167</v>
      </c>
      <c r="Q93" s="45">
        <v>7000</v>
      </c>
      <c r="R93" s="17" t="s">
        <v>48</v>
      </c>
      <c r="S93" s="45">
        <v>10000</v>
      </c>
      <c r="T93" s="17" t="s">
        <v>183</v>
      </c>
      <c r="U93" s="45">
        <v>11900</v>
      </c>
      <c r="V93" s="17" t="s">
        <v>134</v>
      </c>
      <c r="W93" s="45">
        <v>12400</v>
      </c>
      <c r="X93" s="17" t="s">
        <v>172</v>
      </c>
      <c r="Y93" s="45">
        <v>13300</v>
      </c>
      <c r="Z93" s="18" t="s">
        <v>105</v>
      </c>
      <c r="AA93" s="50">
        <v>14900</v>
      </c>
    </row>
    <row r="94" spans="1:27">
      <c r="A94" s="6">
        <f t="shared" ref="A94:A107" si="3">A93+1</f>
        <v>67</v>
      </c>
      <c r="B94" s="17" t="s">
        <v>82</v>
      </c>
      <c r="C94" s="45">
        <v>4700</v>
      </c>
      <c r="D94" s="17" t="s">
        <v>103</v>
      </c>
      <c r="E94" s="45">
        <v>4500</v>
      </c>
      <c r="F94" s="17" t="s">
        <v>99</v>
      </c>
      <c r="G94" s="45">
        <v>6000</v>
      </c>
      <c r="H94" s="17" t="s">
        <v>125</v>
      </c>
      <c r="I94" s="45">
        <v>6500</v>
      </c>
      <c r="J94" s="17" t="s">
        <v>103</v>
      </c>
      <c r="K94" s="45">
        <v>7500</v>
      </c>
      <c r="L94" s="17" t="s">
        <v>103</v>
      </c>
      <c r="M94" s="45">
        <v>10000</v>
      </c>
      <c r="N94" s="17" t="s">
        <v>134</v>
      </c>
      <c r="O94" s="45">
        <v>11200</v>
      </c>
      <c r="P94" s="17" t="s">
        <v>168</v>
      </c>
      <c r="Q94" s="45">
        <v>7000</v>
      </c>
      <c r="R94" s="17" t="s">
        <v>139</v>
      </c>
      <c r="S94" s="45">
        <v>10000</v>
      </c>
      <c r="T94" s="17" t="s">
        <v>129</v>
      </c>
      <c r="U94" s="45">
        <v>11500</v>
      </c>
      <c r="V94" s="17" t="s">
        <v>159</v>
      </c>
      <c r="W94" s="45">
        <v>12200</v>
      </c>
      <c r="X94" s="17" t="s">
        <v>182</v>
      </c>
      <c r="Y94" s="45">
        <v>13300</v>
      </c>
      <c r="Z94" s="18" t="s">
        <v>176</v>
      </c>
      <c r="AA94" s="50">
        <v>14700</v>
      </c>
    </row>
    <row r="95" spans="1:27">
      <c r="A95" s="6">
        <f t="shared" si="3"/>
        <v>68</v>
      </c>
      <c r="B95" s="17" t="s">
        <v>83</v>
      </c>
      <c r="C95" s="45">
        <v>4600</v>
      </c>
      <c r="D95" s="17" t="s">
        <v>104</v>
      </c>
      <c r="E95" s="45">
        <v>4300</v>
      </c>
      <c r="F95" s="17" t="s">
        <v>125</v>
      </c>
      <c r="G95" s="45">
        <v>5900</v>
      </c>
      <c r="H95" s="17" t="s">
        <v>126</v>
      </c>
      <c r="I95" s="45">
        <v>6300</v>
      </c>
      <c r="J95" s="17" t="s">
        <v>121</v>
      </c>
      <c r="K95" s="45">
        <v>7500</v>
      </c>
      <c r="L95" s="17" t="s">
        <v>102</v>
      </c>
      <c r="M95" s="45">
        <v>9600</v>
      </c>
      <c r="N95" s="17" t="s">
        <v>117</v>
      </c>
      <c r="O95" s="45">
        <v>11000</v>
      </c>
      <c r="P95" s="17" t="s">
        <v>169</v>
      </c>
      <c r="Q95" s="45">
        <v>6800</v>
      </c>
      <c r="R95" s="17" t="s">
        <v>154</v>
      </c>
      <c r="S95" s="45">
        <v>10000</v>
      </c>
      <c r="T95" s="17" t="s">
        <v>168</v>
      </c>
      <c r="U95" s="45">
        <v>11400</v>
      </c>
      <c r="V95" s="17" t="s">
        <v>100</v>
      </c>
      <c r="W95" s="45">
        <v>12100</v>
      </c>
      <c r="X95" s="17" t="s">
        <v>198</v>
      </c>
      <c r="Y95" s="45">
        <v>13200</v>
      </c>
      <c r="Z95" s="18" t="s">
        <v>193</v>
      </c>
      <c r="AA95" s="50">
        <v>14600</v>
      </c>
    </row>
    <row r="96" spans="1:27">
      <c r="A96" s="6">
        <f t="shared" si="3"/>
        <v>69</v>
      </c>
      <c r="B96" s="17" t="s">
        <v>84</v>
      </c>
      <c r="C96" s="45">
        <v>4600</v>
      </c>
      <c r="D96" s="17" t="s">
        <v>89</v>
      </c>
      <c r="E96" s="45">
        <v>4300</v>
      </c>
      <c r="F96" s="17" t="s">
        <v>63</v>
      </c>
      <c r="G96" s="45">
        <v>5900</v>
      </c>
      <c r="H96" s="17" t="s">
        <v>127</v>
      </c>
      <c r="I96" s="45">
        <v>6300</v>
      </c>
      <c r="J96" s="17" t="s">
        <v>137</v>
      </c>
      <c r="K96" s="45">
        <v>7400</v>
      </c>
      <c r="L96" s="17" t="s">
        <v>61</v>
      </c>
      <c r="M96" s="45">
        <v>9500</v>
      </c>
      <c r="N96" s="17" t="s">
        <v>154</v>
      </c>
      <c r="O96" s="45">
        <v>11000</v>
      </c>
      <c r="P96" s="17" t="s">
        <v>81</v>
      </c>
      <c r="Q96" s="45">
        <v>6700</v>
      </c>
      <c r="R96" s="17" t="s">
        <v>168</v>
      </c>
      <c r="S96" s="45">
        <v>10000</v>
      </c>
      <c r="T96" s="17" t="s">
        <v>44</v>
      </c>
      <c r="U96" s="45">
        <v>11300</v>
      </c>
      <c r="V96" s="17" t="s">
        <v>110</v>
      </c>
      <c r="W96" s="45">
        <v>12000</v>
      </c>
      <c r="X96" s="17" t="s">
        <v>78</v>
      </c>
      <c r="Y96" s="45">
        <v>13000</v>
      </c>
      <c r="Z96" s="18" t="s">
        <v>110</v>
      </c>
      <c r="AA96" s="50">
        <v>14400</v>
      </c>
    </row>
    <row r="97" spans="1:27">
      <c r="A97" s="6">
        <f t="shared" si="3"/>
        <v>70</v>
      </c>
      <c r="B97" s="17" t="s">
        <v>85</v>
      </c>
      <c r="C97" s="45">
        <v>4500</v>
      </c>
      <c r="D97" s="17" t="s">
        <v>105</v>
      </c>
      <c r="E97" s="45">
        <v>4300</v>
      </c>
      <c r="F97" s="17" t="s">
        <v>66</v>
      </c>
      <c r="G97" s="45">
        <v>5800</v>
      </c>
      <c r="H97" s="17" t="s">
        <v>81</v>
      </c>
      <c r="I97" s="45">
        <v>6300</v>
      </c>
      <c r="J97" s="17" t="s">
        <v>61</v>
      </c>
      <c r="K97" s="45">
        <v>7300</v>
      </c>
      <c r="L97" s="17" t="s">
        <v>152</v>
      </c>
      <c r="M97" s="45">
        <v>9500</v>
      </c>
      <c r="N97" s="17" t="s">
        <v>118</v>
      </c>
      <c r="O97" s="45">
        <v>11000</v>
      </c>
      <c r="P97" s="17" t="s">
        <v>50</v>
      </c>
      <c r="Q97" s="45">
        <v>6500</v>
      </c>
      <c r="R97" s="17" t="s">
        <v>136</v>
      </c>
      <c r="S97" s="45">
        <v>9900</v>
      </c>
      <c r="T97" s="17" t="s">
        <v>157</v>
      </c>
      <c r="U97" s="45">
        <v>11200</v>
      </c>
      <c r="V97" s="17" t="s">
        <v>174</v>
      </c>
      <c r="W97" s="45">
        <v>12000</v>
      </c>
      <c r="X97" s="17" t="s">
        <v>199</v>
      </c>
      <c r="Y97" s="45">
        <v>13000</v>
      </c>
      <c r="Z97" s="18" t="s">
        <v>200</v>
      </c>
      <c r="AA97" s="50">
        <v>14400</v>
      </c>
    </row>
    <row r="98" spans="1:27">
      <c r="A98" s="6">
        <f t="shared" si="3"/>
        <v>71</v>
      </c>
      <c r="B98" s="17" t="s">
        <v>86</v>
      </c>
      <c r="C98" s="45">
        <v>4500</v>
      </c>
      <c r="D98" s="17" t="s">
        <v>61</v>
      </c>
      <c r="E98" s="45">
        <v>4200</v>
      </c>
      <c r="F98" s="17" t="s">
        <v>65</v>
      </c>
      <c r="G98" s="45">
        <v>5800</v>
      </c>
      <c r="H98" s="17" t="s">
        <v>66</v>
      </c>
      <c r="I98" s="45">
        <v>6100</v>
      </c>
      <c r="J98" s="17" t="s">
        <v>52</v>
      </c>
      <c r="K98" s="45">
        <v>7200</v>
      </c>
      <c r="L98" s="17" t="s">
        <v>35</v>
      </c>
      <c r="M98" s="45">
        <v>9100</v>
      </c>
      <c r="N98" s="17" t="s">
        <v>155</v>
      </c>
      <c r="O98" s="45">
        <v>11000</v>
      </c>
      <c r="P98" s="17" t="s">
        <v>63</v>
      </c>
      <c r="Q98" s="45">
        <v>6300</v>
      </c>
      <c r="R98" s="17" t="s">
        <v>157</v>
      </c>
      <c r="S98" s="45">
        <v>9800</v>
      </c>
      <c r="T98" s="17" t="s">
        <v>54</v>
      </c>
      <c r="U98" s="45">
        <v>11000</v>
      </c>
      <c r="V98" s="17" t="s">
        <v>161</v>
      </c>
      <c r="W98" s="45">
        <v>12000</v>
      </c>
      <c r="X98" s="17" t="s">
        <v>110</v>
      </c>
      <c r="Y98" s="45">
        <v>13000</v>
      </c>
      <c r="Z98" s="18" t="s">
        <v>127</v>
      </c>
      <c r="AA98" s="50">
        <v>14300</v>
      </c>
    </row>
    <row r="99" spans="1:27">
      <c r="A99" s="6">
        <f t="shared" si="3"/>
        <v>72</v>
      </c>
      <c r="B99" s="17" t="s">
        <v>87</v>
      </c>
      <c r="C99" s="45">
        <v>4400</v>
      </c>
      <c r="D99" s="17" t="s">
        <v>106</v>
      </c>
      <c r="E99" s="45">
        <v>4100</v>
      </c>
      <c r="F99" s="17" t="s">
        <v>107</v>
      </c>
      <c r="G99" s="45">
        <v>5700</v>
      </c>
      <c r="H99" s="17" t="s">
        <v>63</v>
      </c>
      <c r="I99" s="45">
        <v>6000</v>
      </c>
      <c r="J99" s="17" t="s">
        <v>46</v>
      </c>
      <c r="K99" s="45">
        <v>7100</v>
      </c>
      <c r="L99" s="17" t="s">
        <v>208</v>
      </c>
      <c r="M99" s="45">
        <v>9100</v>
      </c>
      <c r="N99" s="17" t="s">
        <v>156</v>
      </c>
      <c r="O99" s="45">
        <v>10800</v>
      </c>
      <c r="P99" s="17" t="s">
        <v>54</v>
      </c>
      <c r="Q99" s="45">
        <v>6300</v>
      </c>
      <c r="R99" s="17" t="s">
        <v>176</v>
      </c>
      <c r="S99" s="45">
        <v>9700</v>
      </c>
      <c r="T99" s="17" t="s">
        <v>105</v>
      </c>
      <c r="U99" s="45">
        <v>10700</v>
      </c>
      <c r="V99" s="17" t="s">
        <v>189</v>
      </c>
      <c r="W99" s="45">
        <v>11900</v>
      </c>
      <c r="X99" s="17" t="s">
        <v>145</v>
      </c>
      <c r="Y99" s="45">
        <v>13000</v>
      </c>
      <c r="Z99" s="18" t="s">
        <v>186</v>
      </c>
      <c r="AA99" s="50">
        <v>14200</v>
      </c>
    </row>
    <row r="100" spans="1:27">
      <c r="A100" s="6">
        <f t="shared" si="3"/>
        <v>73</v>
      </c>
      <c r="B100" s="17" t="s">
        <v>88</v>
      </c>
      <c r="C100" s="45">
        <v>4400</v>
      </c>
      <c r="D100" s="17" t="s">
        <v>107</v>
      </c>
      <c r="E100" s="45">
        <v>4100</v>
      </c>
      <c r="F100" s="17" t="s">
        <v>104</v>
      </c>
      <c r="G100" s="45">
        <v>5600</v>
      </c>
      <c r="H100" s="17" t="s">
        <v>65</v>
      </c>
      <c r="I100" s="45">
        <v>6000</v>
      </c>
      <c r="J100" s="17" t="s">
        <v>138</v>
      </c>
      <c r="K100" s="45">
        <v>7100</v>
      </c>
      <c r="L100" s="17" t="s">
        <v>62</v>
      </c>
      <c r="M100" s="45">
        <v>9000</v>
      </c>
      <c r="N100" s="17" t="s">
        <v>61</v>
      </c>
      <c r="O100" s="45">
        <v>10400</v>
      </c>
      <c r="P100" s="17" t="s">
        <v>104</v>
      </c>
      <c r="Q100" s="45">
        <v>6300</v>
      </c>
      <c r="R100" s="17" t="s">
        <v>116</v>
      </c>
      <c r="S100" s="45">
        <v>9300</v>
      </c>
      <c r="T100" s="17" t="s">
        <v>184</v>
      </c>
      <c r="U100" s="45">
        <v>10700</v>
      </c>
      <c r="V100" s="17" t="s">
        <v>192</v>
      </c>
      <c r="W100" s="45">
        <v>11900</v>
      </c>
      <c r="X100" s="17" t="s">
        <v>136</v>
      </c>
      <c r="Y100" s="45">
        <v>12800</v>
      </c>
      <c r="Z100" s="18" t="s">
        <v>205</v>
      </c>
      <c r="AA100" s="50">
        <v>14000</v>
      </c>
    </row>
    <row r="101" spans="1:27">
      <c r="A101" s="6">
        <f t="shared" si="3"/>
        <v>74</v>
      </c>
      <c r="B101" s="17" t="s">
        <v>89</v>
      </c>
      <c r="C101" s="45">
        <v>4400</v>
      </c>
      <c r="D101" s="17" t="s">
        <v>93</v>
      </c>
      <c r="E101" s="45">
        <v>4100</v>
      </c>
      <c r="F101" s="17" t="s">
        <v>103</v>
      </c>
      <c r="G101" s="45">
        <v>5600</v>
      </c>
      <c r="H101" s="17" t="s">
        <v>93</v>
      </c>
      <c r="I101" s="45">
        <v>6000</v>
      </c>
      <c r="J101" s="17" t="s">
        <v>126</v>
      </c>
      <c r="K101" s="45">
        <v>7000</v>
      </c>
      <c r="L101" s="17" t="s">
        <v>48</v>
      </c>
      <c r="M101" s="45">
        <v>9000</v>
      </c>
      <c r="N101" s="17" t="s">
        <v>157</v>
      </c>
      <c r="O101" s="45">
        <v>10400</v>
      </c>
      <c r="P101" s="17" t="s">
        <v>130</v>
      </c>
      <c r="Q101" s="45">
        <v>6200</v>
      </c>
      <c r="R101" s="17" t="s">
        <v>146</v>
      </c>
      <c r="S101" s="45">
        <v>9000</v>
      </c>
      <c r="T101" s="17" t="s">
        <v>162</v>
      </c>
      <c r="U101" s="45">
        <v>10600</v>
      </c>
      <c r="V101" s="17" t="s">
        <v>54</v>
      </c>
      <c r="W101" s="45">
        <v>11500</v>
      </c>
      <c r="X101" s="17" t="s">
        <v>159</v>
      </c>
      <c r="Y101" s="45">
        <v>12700</v>
      </c>
      <c r="Z101" s="18" t="s">
        <v>78</v>
      </c>
      <c r="AA101" s="50">
        <v>14000</v>
      </c>
    </row>
    <row r="102" spans="1:27">
      <c r="A102" s="6">
        <f t="shared" si="3"/>
        <v>75</v>
      </c>
      <c r="B102" s="17" t="s">
        <v>90</v>
      </c>
      <c r="C102" s="45">
        <v>4400</v>
      </c>
      <c r="D102" s="17" t="s">
        <v>108</v>
      </c>
      <c r="E102" s="45">
        <v>4100</v>
      </c>
      <c r="F102" s="17" t="s">
        <v>58</v>
      </c>
      <c r="G102" s="45">
        <v>5500</v>
      </c>
      <c r="H102" s="17" t="s">
        <v>128</v>
      </c>
      <c r="I102" s="45">
        <v>6000</v>
      </c>
      <c r="J102" s="17" t="s">
        <v>129</v>
      </c>
      <c r="K102" s="45">
        <v>7000</v>
      </c>
      <c r="L102" s="17" t="s">
        <v>121</v>
      </c>
      <c r="M102" s="45">
        <v>9000</v>
      </c>
      <c r="N102" s="17" t="s">
        <v>46</v>
      </c>
      <c r="O102" s="45">
        <v>10300</v>
      </c>
      <c r="P102" s="17" t="s">
        <v>79</v>
      </c>
      <c r="Q102" s="45">
        <v>6100</v>
      </c>
      <c r="R102" s="17" t="s">
        <v>50</v>
      </c>
      <c r="S102" s="45">
        <v>9000</v>
      </c>
      <c r="T102" s="17" t="s">
        <v>185</v>
      </c>
      <c r="U102" s="45">
        <v>10500</v>
      </c>
      <c r="V102" s="17" t="s">
        <v>184</v>
      </c>
      <c r="W102" s="45">
        <v>11300</v>
      </c>
      <c r="X102" s="17" t="s">
        <v>44</v>
      </c>
      <c r="Y102" s="45">
        <v>12700</v>
      </c>
      <c r="Z102" s="18" t="s">
        <v>161</v>
      </c>
      <c r="AA102" s="50">
        <v>14000</v>
      </c>
    </row>
    <row r="103" spans="1:27">
      <c r="A103" s="6">
        <f t="shared" si="3"/>
        <v>76</v>
      </c>
      <c r="B103" s="17" t="s">
        <v>91</v>
      </c>
      <c r="C103" s="45">
        <v>4300</v>
      </c>
      <c r="D103" s="17" t="s">
        <v>94</v>
      </c>
      <c r="E103" s="45">
        <v>4100</v>
      </c>
      <c r="F103" s="17" t="s">
        <v>207</v>
      </c>
      <c r="G103" s="45">
        <v>5400</v>
      </c>
      <c r="H103" s="17" t="s">
        <v>129</v>
      </c>
      <c r="I103" s="45">
        <v>5900</v>
      </c>
      <c r="J103" s="17" t="s">
        <v>81</v>
      </c>
      <c r="K103" s="45">
        <v>7000</v>
      </c>
      <c r="L103" s="17" t="s">
        <v>46</v>
      </c>
      <c r="M103" s="45">
        <v>8800</v>
      </c>
      <c r="N103" s="17" t="s">
        <v>158</v>
      </c>
      <c r="O103" s="45">
        <v>10200</v>
      </c>
      <c r="P103" s="17" t="s">
        <v>160</v>
      </c>
      <c r="Q103" s="45">
        <v>6000</v>
      </c>
      <c r="R103" s="17" t="s">
        <v>177</v>
      </c>
      <c r="S103" s="45">
        <v>9000</v>
      </c>
      <c r="T103" s="17" t="s">
        <v>186</v>
      </c>
      <c r="U103" s="45">
        <v>10500</v>
      </c>
      <c r="V103" s="17" t="s">
        <v>105</v>
      </c>
      <c r="W103" s="45">
        <v>11200</v>
      </c>
      <c r="X103" s="17" t="s">
        <v>200</v>
      </c>
      <c r="Y103" s="45">
        <v>12500</v>
      </c>
      <c r="Z103" s="18" t="s">
        <v>133</v>
      </c>
      <c r="AA103" s="50">
        <v>13600</v>
      </c>
    </row>
    <row r="104" spans="1:27">
      <c r="A104" s="6">
        <f t="shared" si="3"/>
        <v>77</v>
      </c>
      <c r="B104" s="17" t="s">
        <v>92</v>
      </c>
      <c r="C104" s="45">
        <v>4300</v>
      </c>
      <c r="D104" s="17" t="s">
        <v>109</v>
      </c>
      <c r="E104" s="45">
        <v>4100</v>
      </c>
      <c r="F104" s="17" t="s">
        <v>90</v>
      </c>
      <c r="G104" s="45">
        <v>5400</v>
      </c>
      <c r="H104" s="17" t="s">
        <v>69</v>
      </c>
      <c r="I104" s="45">
        <v>5800</v>
      </c>
      <c r="J104" s="17" t="s">
        <v>139</v>
      </c>
      <c r="K104" s="45">
        <v>6900</v>
      </c>
      <c r="L104" s="17" t="s">
        <v>83</v>
      </c>
      <c r="M104" s="45">
        <v>8800</v>
      </c>
      <c r="N104" s="17" t="s">
        <v>54</v>
      </c>
      <c r="O104" s="45">
        <v>10000</v>
      </c>
      <c r="P104" s="17" t="s">
        <v>170</v>
      </c>
      <c r="Q104" s="45">
        <v>6000</v>
      </c>
      <c r="R104" s="17" t="s">
        <v>60</v>
      </c>
      <c r="S104" s="45">
        <v>8700</v>
      </c>
      <c r="T104" s="17" t="s">
        <v>187</v>
      </c>
      <c r="U104" s="45">
        <v>10400</v>
      </c>
      <c r="V104" s="17" t="s">
        <v>181</v>
      </c>
      <c r="W104" s="45">
        <v>11200</v>
      </c>
      <c r="X104" s="17" t="s">
        <v>167</v>
      </c>
      <c r="Y104" s="45">
        <v>12500</v>
      </c>
      <c r="Z104" s="18" t="s">
        <v>184</v>
      </c>
      <c r="AA104" s="50">
        <v>13600</v>
      </c>
    </row>
    <row r="105" spans="1:27">
      <c r="A105" s="6">
        <f t="shared" si="3"/>
        <v>78</v>
      </c>
      <c r="B105" s="17" t="s">
        <v>93</v>
      </c>
      <c r="C105" s="45">
        <v>4300</v>
      </c>
      <c r="D105" s="17" t="s">
        <v>110</v>
      </c>
      <c r="E105" s="45">
        <v>4000</v>
      </c>
      <c r="F105" s="17" t="s">
        <v>124</v>
      </c>
      <c r="G105" s="45">
        <v>5300</v>
      </c>
      <c r="H105" s="17" t="s">
        <v>46</v>
      </c>
      <c r="I105" s="45">
        <v>5800</v>
      </c>
      <c r="J105" s="17" t="s">
        <v>140</v>
      </c>
      <c r="K105" s="45">
        <v>6900</v>
      </c>
      <c r="L105" s="17" t="s">
        <v>127</v>
      </c>
      <c r="M105" s="45">
        <v>8700</v>
      </c>
      <c r="N105" s="17" t="s">
        <v>159</v>
      </c>
      <c r="O105" s="45">
        <v>10000</v>
      </c>
      <c r="P105" s="17" t="s">
        <v>35</v>
      </c>
      <c r="Q105" s="45">
        <v>6000</v>
      </c>
      <c r="R105" s="17" t="s">
        <v>129</v>
      </c>
      <c r="S105" s="45">
        <v>8700</v>
      </c>
      <c r="T105" s="17" t="s">
        <v>60</v>
      </c>
      <c r="U105" s="45">
        <v>10400</v>
      </c>
      <c r="V105" s="17" t="s">
        <v>53</v>
      </c>
      <c r="W105" s="45">
        <v>11000</v>
      </c>
      <c r="X105" s="17" t="s">
        <v>201</v>
      </c>
      <c r="Y105" s="45">
        <v>12400</v>
      </c>
      <c r="Z105" s="18" t="s">
        <v>62</v>
      </c>
      <c r="AA105" s="50">
        <v>13500</v>
      </c>
    </row>
    <row r="106" spans="1:27">
      <c r="A106" s="6">
        <f t="shared" si="3"/>
        <v>79</v>
      </c>
      <c r="B106" s="17" t="s">
        <v>94</v>
      </c>
      <c r="C106" s="45">
        <v>4300</v>
      </c>
      <c r="D106" s="17" t="s">
        <v>70</v>
      </c>
      <c r="E106" s="45">
        <v>4000</v>
      </c>
      <c r="F106" s="17" t="s">
        <v>27</v>
      </c>
      <c r="G106" s="45">
        <v>5300</v>
      </c>
      <c r="H106" s="17" t="s">
        <v>45</v>
      </c>
      <c r="I106" s="45">
        <v>5800</v>
      </c>
      <c r="J106" s="17" t="s">
        <v>127</v>
      </c>
      <c r="K106" s="45">
        <v>6800</v>
      </c>
      <c r="L106" s="17" t="s">
        <v>209</v>
      </c>
      <c r="M106" s="45">
        <v>8600</v>
      </c>
      <c r="N106" s="17" t="s">
        <v>160</v>
      </c>
      <c r="O106" s="45">
        <v>10000</v>
      </c>
      <c r="P106" s="17" t="s">
        <v>171</v>
      </c>
      <c r="Q106" s="45">
        <v>6000</v>
      </c>
      <c r="R106" s="17" t="s">
        <v>149</v>
      </c>
      <c r="S106" s="45">
        <v>8600</v>
      </c>
      <c r="T106" s="17" t="s">
        <v>188</v>
      </c>
      <c r="U106" s="45">
        <v>10300</v>
      </c>
      <c r="V106" s="17" t="s">
        <v>193</v>
      </c>
      <c r="W106" s="45">
        <v>11000</v>
      </c>
      <c r="X106" s="17" t="s">
        <v>161</v>
      </c>
      <c r="Y106" s="45">
        <v>12200</v>
      </c>
      <c r="Z106" s="18" t="s">
        <v>171</v>
      </c>
      <c r="AA106" s="50">
        <v>13500</v>
      </c>
    </row>
    <row r="107" spans="1:27">
      <c r="A107" s="6">
        <f t="shared" si="3"/>
        <v>80</v>
      </c>
      <c r="B107" s="17" t="s">
        <v>95</v>
      </c>
      <c r="C107" s="45">
        <v>4300</v>
      </c>
      <c r="D107" s="17" t="s">
        <v>111</v>
      </c>
      <c r="E107" s="45">
        <v>4000</v>
      </c>
      <c r="F107" s="17" t="s">
        <v>69</v>
      </c>
      <c r="G107" s="45">
        <v>5200</v>
      </c>
      <c r="H107" s="17" t="s">
        <v>130</v>
      </c>
      <c r="I107" s="45">
        <v>5600</v>
      </c>
      <c r="J107" s="17" t="s">
        <v>57</v>
      </c>
      <c r="K107" s="45">
        <v>6700</v>
      </c>
      <c r="L107" s="17" t="s">
        <v>110</v>
      </c>
      <c r="M107" s="45">
        <v>8500</v>
      </c>
      <c r="N107" s="17" t="s">
        <v>93</v>
      </c>
      <c r="O107" s="45">
        <v>10000</v>
      </c>
      <c r="P107" s="17" t="s">
        <v>172</v>
      </c>
      <c r="Q107" s="45">
        <v>6000</v>
      </c>
      <c r="R107" s="17" t="s">
        <v>151</v>
      </c>
      <c r="S107" s="45">
        <v>8500</v>
      </c>
      <c r="T107" s="17" t="s">
        <v>189</v>
      </c>
      <c r="U107" s="45">
        <v>10100</v>
      </c>
      <c r="V107" s="17" t="s">
        <v>173</v>
      </c>
      <c r="W107" s="45">
        <v>10900</v>
      </c>
      <c r="X107" s="17" t="s">
        <v>37</v>
      </c>
      <c r="Y107" s="45">
        <v>12000</v>
      </c>
      <c r="Z107" s="18" t="s">
        <v>206</v>
      </c>
      <c r="AA107" s="50">
        <v>13400</v>
      </c>
    </row>
    <row r="108" spans="1:27">
      <c r="C108" s="48"/>
      <c r="E108" s="48"/>
      <c r="G108" s="48"/>
      <c r="I108" s="48"/>
      <c r="K108" s="48"/>
      <c r="M108" s="48"/>
      <c r="O108" s="48"/>
      <c r="Q108" s="48"/>
      <c r="S108" s="48"/>
      <c r="U108" s="48"/>
      <c r="W108" s="48"/>
      <c r="Y108" s="48"/>
      <c r="AA108" s="48"/>
    </row>
    <row r="109" spans="1:27">
      <c r="A109" s="6" t="s">
        <v>2655</v>
      </c>
      <c r="B109" s="6"/>
      <c r="C109" s="49">
        <f>SUM(C28:C108)</f>
        <v>772000</v>
      </c>
      <c r="D109" s="14"/>
      <c r="E109" s="49">
        <f t="shared" ref="E109:AA109" si="4">SUM(E28:E108)</f>
        <v>701600</v>
      </c>
      <c r="F109" s="14"/>
      <c r="G109" s="49">
        <f t="shared" si="4"/>
        <v>871400</v>
      </c>
      <c r="H109" s="14"/>
      <c r="I109" s="49">
        <f t="shared" si="4"/>
        <v>936600</v>
      </c>
      <c r="J109" s="14"/>
      <c r="K109" s="49">
        <f t="shared" si="4"/>
        <v>1022900</v>
      </c>
      <c r="L109" s="14"/>
      <c r="M109" s="49">
        <f t="shared" si="4"/>
        <v>1270000</v>
      </c>
      <c r="N109" s="14"/>
      <c r="O109" s="49">
        <f t="shared" si="4"/>
        <v>1532900</v>
      </c>
      <c r="P109" s="14"/>
      <c r="Q109" s="49">
        <f t="shared" si="4"/>
        <v>942000</v>
      </c>
      <c r="R109" s="14"/>
      <c r="S109" s="49">
        <f t="shared" si="4"/>
        <v>1289000</v>
      </c>
      <c r="T109" s="14"/>
      <c r="U109" s="49">
        <f t="shared" si="4"/>
        <v>1512700</v>
      </c>
      <c r="V109" s="14"/>
      <c r="W109" s="49">
        <f t="shared" si="4"/>
        <v>1516200</v>
      </c>
      <c r="X109" s="14"/>
      <c r="Y109" s="49">
        <f t="shared" si="4"/>
        <v>1659700</v>
      </c>
      <c r="Z109" s="14"/>
      <c r="AA109" s="49">
        <f t="shared" si="4"/>
        <v>1898600</v>
      </c>
    </row>
    <row r="110" spans="1:27">
      <c r="E110" s="48"/>
      <c r="G110" s="48"/>
      <c r="I110" s="48"/>
      <c r="K110" s="48"/>
      <c r="M110" s="48"/>
      <c r="O110" s="48"/>
      <c r="Q110" s="48"/>
      <c r="S110" s="48"/>
      <c r="U110" s="48"/>
      <c r="W110" s="48"/>
      <c r="Y110" s="48"/>
      <c r="AA110" s="48"/>
    </row>
    <row r="111" spans="1:27">
      <c r="E111" s="48"/>
      <c r="G111" s="48"/>
      <c r="I111" s="48"/>
      <c r="K111" s="48"/>
      <c r="M111" s="48"/>
      <c r="O111" s="48"/>
      <c r="Q111" s="48"/>
      <c r="S111" s="48"/>
      <c r="U111" s="48"/>
      <c r="W111" s="48"/>
      <c r="Y111" s="48"/>
      <c r="AA111" s="48"/>
    </row>
    <row r="112" spans="1:27">
      <c r="E112" s="48"/>
      <c r="G112" s="48"/>
      <c r="I112" s="48"/>
      <c r="K112" s="48"/>
      <c r="M112" s="48"/>
      <c r="O112" s="48"/>
      <c r="Q112" s="48"/>
      <c r="S112" s="48"/>
      <c r="U112" s="48"/>
      <c r="W112" s="48"/>
      <c r="Y112" s="48"/>
      <c r="AA112" s="48"/>
    </row>
    <row r="113" spans="5:27">
      <c r="E113" s="48"/>
      <c r="G113" s="48"/>
      <c r="I113" s="48"/>
      <c r="K113" s="48"/>
      <c r="M113" s="48"/>
      <c r="O113" s="48"/>
      <c r="Q113" s="48"/>
      <c r="S113" s="48"/>
      <c r="U113" s="48"/>
      <c r="W113" s="48"/>
      <c r="Y113" s="48"/>
      <c r="AA113" s="48"/>
    </row>
    <row r="114" spans="5:27">
      <c r="E114" s="48"/>
      <c r="G114" s="48"/>
      <c r="I114" s="48"/>
      <c r="K114" s="48"/>
      <c r="M114" s="48"/>
      <c r="O114" s="48"/>
      <c r="Q114" s="48"/>
      <c r="S114" s="48"/>
      <c r="U114" s="48"/>
      <c r="W114" s="48"/>
      <c r="Y114" s="48"/>
      <c r="AA114" s="48"/>
    </row>
    <row r="115" spans="5:27">
      <c r="E115" s="48"/>
      <c r="G115" s="48"/>
      <c r="I115" s="48"/>
      <c r="K115" s="48"/>
      <c r="M115" s="48"/>
      <c r="O115" s="48"/>
      <c r="Q115" s="48"/>
      <c r="S115" s="48"/>
      <c r="U115" s="48"/>
      <c r="W115" s="48"/>
      <c r="Y115" s="48"/>
      <c r="AA115" s="48"/>
    </row>
  </sheetData>
  <mergeCells count="16">
    <mergeCell ref="Z26:AA26"/>
    <mergeCell ref="A1:D1"/>
    <mergeCell ref="B6:F6"/>
    <mergeCell ref="A2:D2"/>
    <mergeCell ref="N26:O26"/>
    <mergeCell ref="P26:Q26"/>
    <mergeCell ref="R26:S26"/>
    <mergeCell ref="T26:U26"/>
    <mergeCell ref="V26:W26"/>
    <mergeCell ref="X26:Y26"/>
    <mergeCell ref="B26:C26"/>
    <mergeCell ref="D26:E26"/>
    <mergeCell ref="F26:G26"/>
    <mergeCell ref="H26:I26"/>
    <mergeCell ref="J26:K26"/>
    <mergeCell ref="L26:M2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K406"/>
  <sheetViews>
    <sheetView showGridLines="0" topLeftCell="B1" workbookViewId="0">
      <selection activeCell="H12" sqref="H12"/>
    </sheetView>
  </sheetViews>
  <sheetFormatPr defaultRowHeight="15"/>
  <cols>
    <col min="2" max="11" width="11.7109375" customWidth="1"/>
  </cols>
  <sheetData>
    <row r="1" spans="1:11">
      <c r="A1" s="57" t="s">
        <v>213</v>
      </c>
      <c r="B1" s="57"/>
      <c r="C1" s="57"/>
      <c r="D1" s="57"/>
    </row>
    <row r="2" spans="1:11">
      <c r="A2" s="56" t="s">
        <v>222</v>
      </c>
      <c r="B2" s="56"/>
      <c r="C2" s="56"/>
      <c r="D2" s="56"/>
    </row>
    <row r="3" spans="1:11">
      <c r="A3" s="25" t="s">
        <v>223</v>
      </c>
      <c r="B3" s="25"/>
      <c r="C3" s="25"/>
      <c r="D3" s="25"/>
    </row>
    <row r="4" spans="1:11">
      <c r="A4" s="25"/>
      <c r="B4" s="25"/>
      <c r="C4" s="25"/>
      <c r="D4" s="25"/>
    </row>
    <row r="5" spans="1:11">
      <c r="A5" s="5"/>
      <c r="B5" s="58" t="s">
        <v>4</v>
      </c>
      <c r="C5" s="58"/>
      <c r="D5" s="58"/>
      <c r="E5" s="58"/>
      <c r="F5" s="58"/>
      <c r="G5" s="5"/>
      <c r="H5" s="5"/>
      <c r="I5" s="5"/>
      <c r="J5" s="13"/>
      <c r="K5" s="13"/>
    </row>
    <row r="6" spans="1:11" ht="51.75">
      <c r="A6" s="5" t="s">
        <v>0</v>
      </c>
      <c r="B6" s="5" t="s">
        <v>214</v>
      </c>
      <c r="C6" s="23" t="s">
        <v>215</v>
      </c>
      <c r="D6" s="23" t="s">
        <v>216</v>
      </c>
      <c r="E6" s="23" t="s">
        <v>217</v>
      </c>
      <c r="F6" s="23" t="s">
        <v>218</v>
      </c>
      <c r="G6" s="5" t="s">
        <v>219</v>
      </c>
      <c r="H6" s="5" t="s">
        <v>220</v>
      </c>
      <c r="I6" s="5" t="s">
        <v>221</v>
      </c>
      <c r="J6" s="23" t="s">
        <v>467</v>
      </c>
      <c r="K6" s="23" t="s">
        <v>459</v>
      </c>
    </row>
    <row r="7" spans="1:11">
      <c r="A7" s="15">
        <v>2010</v>
      </c>
      <c r="B7" s="19">
        <v>-0.2</v>
      </c>
      <c r="C7" s="19">
        <v>0.1</v>
      </c>
      <c r="D7" s="19">
        <v>0.2</v>
      </c>
      <c r="E7" s="19">
        <v>0.4</v>
      </c>
      <c r="F7" s="19">
        <v>0.7</v>
      </c>
      <c r="G7" s="1">
        <f t="shared" ref="G7:G11" si="0">SUM(B7:F7)</f>
        <v>1.2</v>
      </c>
      <c r="H7" s="19">
        <v>216084</v>
      </c>
      <c r="I7" s="1">
        <f>H7*G7/100</f>
        <v>2593.0079999999998</v>
      </c>
      <c r="J7" s="28">
        <f>C405/1000</f>
        <v>2599</v>
      </c>
      <c r="K7" s="27">
        <f>B405</f>
        <v>388</v>
      </c>
    </row>
    <row r="8" spans="1:11">
      <c r="A8" s="15">
        <v>2011</v>
      </c>
      <c r="B8" s="19">
        <v>-0.2</v>
      </c>
      <c r="C8" s="19">
        <v>0.1</v>
      </c>
      <c r="D8" s="19">
        <v>0.2</v>
      </c>
      <c r="E8" s="19">
        <v>0.3</v>
      </c>
      <c r="F8" s="19">
        <v>0.6</v>
      </c>
      <c r="G8" s="1">
        <f t="shared" si="0"/>
        <v>1</v>
      </c>
      <c r="H8" s="19">
        <v>224382</v>
      </c>
      <c r="I8" s="1">
        <f t="shared" ref="I8:I11" si="1">H8*G8/100</f>
        <v>2243.8200000000002</v>
      </c>
      <c r="J8" s="28">
        <f>E405/1000</f>
        <v>2249.3000000000002</v>
      </c>
      <c r="K8" s="30">
        <f>D405</f>
        <v>177</v>
      </c>
    </row>
    <row r="9" spans="1:11">
      <c r="A9" s="15">
        <v>2012</v>
      </c>
      <c r="B9" s="19">
        <v>-0.3</v>
      </c>
      <c r="C9" s="19">
        <v>0.1</v>
      </c>
      <c r="D9" s="19">
        <v>0.2</v>
      </c>
      <c r="E9" s="19">
        <v>0.3</v>
      </c>
      <c r="F9" s="19">
        <v>0.6</v>
      </c>
      <c r="G9" s="1">
        <f t="shared" si="0"/>
        <v>0.9</v>
      </c>
      <c r="H9" s="19">
        <v>238089</v>
      </c>
      <c r="I9" s="1">
        <f t="shared" si="1"/>
        <v>2142.8009999999999</v>
      </c>
      <c r="J9" s="28">
        <f>G405/1000</f>
        <v>2147.6999999999998</v>
      </c>
      <c r="K9" s="30">
        <f>F405</f>
        <v>159</v>
      </c>
    </row>
    <row r="10" spans="1:11">
      <c r="A10" s="15">
        <v>2013</v>
      </c>
      <c r="B10" s="19">
        <v>-0.3</v>
      </c>
      <c r="C10" s="19">
        <v>0.1</v>
      </c>
      <c r="D10" s="19">
        <v>0.1</v>
      </c>
      <c r="E10" s="19">
        <v>0.3</v>
      </c>
      <c r="F10" s="19">
        <v>0.5</v>
      </c>
      <c r="G10" s="1">
        <f t="shared" si="0"/>
        <v>0.7</v>
      </c>
      <c r="H10" s="19">
        <v>255620</v>
      </c>
      <c r="I10" s="1">
        <f t="shared" si="1"/>
        <v>1789.34</v>
      </c>
      <c r="J10" s="28">
        <f>I405/1000</f>
        <v>1798.1</v>
      </c>
      <c r="K10" s="30">
        <f>H405</f>
        <v>92</v>
      </c>
    </row>
    <row r="11" spans="1:11">
      <c r="A11" s="15">
        <v>2014</v>
      </c>
      <c r="B11" s="51">
        <v>-0.26</v>
      </c>
      <c r="C11" s="51">
        <v>0.05</v>
      </c>
      <c r="D11" s="51">
        <v>0.14000000000000001</v>
      </c>
      <c r="E11" s="51">
        <v>0.28000000000000003</v>
      </c>
      <c r="F11" s="51">
        <v>0.51</v>
      </c>
      <c r="G11" s="1">
        <f t="shared" si="0"/>
        <v>0.72</v>
      </c>
      <c r="H11" s="19">
        <v>263242</v>
      </c>
      <c r="I11" s="1">
        <f t="shared" si="1"/>
        <v>1895.3424</v>
      </c>
      <c r="J11" s="28">
        <f>K405/1000</f>
        <v>1898.6</v>
      </c>
      <c r="K11" s="30">
        <f>J405</f>
        <v>80</v>
      </c>
    </row>
    <row r="13" spans="1:11">
      <c r="A13" s="13"/>
      <c r="B13" s="54">
        <v>2010</v>
      </c>
      <c r="C13" s="55"/>
      <c r="D13" s="54">
        <v>2011</v>
      </c>
      <c r="E13" s="55"/>
      <c r="F13" s="54">
        <v>2012</v>
      </c>
      <c r="G13" s="55"/>
      <c r="H13" s="54">
        <v>2013</v>
      </c>
      <c r="I13" s="55"/>
      <c r="J13" s="54">
        <v>2014</v>
      </c>
      <c r="K13" s="55"/>
    </row>
    <row r="14" spans="1:11" s="47" customFormat="1" ht="26.25">
      <c r="A14" s="46"/>
      <c r="B14" s="5" t="s">
        <v>210</v>
      </c>
      <c r="C14" s="5" t="s">
        <v>2652</v>
      </c>
      <c r="D14" s="5" t="s">
        <v>210</v>
      </c>
      <c r="E14" s="5" t="s">
        <v>2652</v>
      </c>
      <c r="F14" s="5" t="s">
        <v>210</v>
      </c>
      <c r="G14" s="5" t="s">
        <v>2652</v>
      </c>
      <c r="H14" s="5" t="s">
        <v>210</v>
      </c>
      <c r="I14" s="5" t="s">
        <v>2652</v>
      </c>
      <c r="J14" s="5" t="s">
        <v>210</v>
      </c>
      <c r="K14" s="5" t="s">
        <v>2652</v>
      </c>
    </row>
    <row r="15" spans="1:11">
      <c r="A15" s="13">
        <v>1</v>
      </c>
      <c r="B15" s="17" t="s">
        <v>32</v>
      </c>
      <c r="C15" s="45">
        <v>53500</v>
      </c>
      <c r="D15" s="17" t="s">
        <v>32</v>
      </c>
      <c r="E15" s="45">
        <v>74000</v>
      </c>
      <c r="F15" s="17" t="s">
        <v>32</v>
      </c>
      <c r="G15" s="45">
        <v>69000</v>
      </c>
      <c r="H15" s="17" t="s">
        <v>32</v>
      </c>
      <c r="I15" s="45">
        <v>73000</v>
      </c>
      <c r="J15" s="17" t="s">
        <v>17</v>
      </c>
      <c r="K15" s="45">
        <v>76000</v>
      </c>
    </row>
    <row r="16" spans="1:11">
      <c r="A16" s="13">
        <f>A15+1</f>
        <v>2</v>
      </c>
      <c r="B16" s="17" t="s">
        <v>17</v>
      </c>
      <c r="C16" s="45">
        <v>53000</v>
      </c>
      <c r="D16" s="17" t="s">
        <v>17</v>
      </c>
      <c r="E16" s="45">
        <v>56000</v>
      </c>
      <c r="F16" s="17" t="s">
        <v>17</v>
      </c>
      <c r="G16" s="45">
        <v>61000</v>
      </c>
      <c r="H16" s="17" t="s">
        <v>17</v>
      </c>
      <c r="I16" s="45">
        <v>67000</v>
      </c>
      <c r="J16" s="17" t="s">
        <v>32</v>
      </c>
      <c r="K16" s="45">
        <v>72000</v>
      </c>
    </row>
    <row r="17" spans="1:11">
      <c r="A17" s="13">
        <f t="shared" ref="A17:A80" si="2">A16+1</f>
        <v>3</v>
      </c>
      <c r="B17" s="17" t="s">
        <v>18</v>
      </c>
      <c r="C17" s="45">
        <v>47000</v>
      </c>
      <c r="D17" s="17" t="s">
        <v>18</v>
      </c>
      <c r="E17" s="45">
        <v>50000</v>
      </c>
      <c r="F17" s="17" t="s">
        <v>18</v>
      </c>
      <c r="G17" s="45">
        <v>44000</v>
      </c>
      <c r="H17" s="17" t="s">
        <v>40</v>
      </c>
      <c r="I17" s="45">
        <v>57000</v>
      </c>
      <c r="J17" s="17" t="s">
        <v>40</v>
      </c>
      <c r="K17" s="45">
        <v>64000</v>
      </c>
    </row>
    <row r="18" spans="1:11">
      <c r="A18" s="13">
        <f t="shared" si="2"/>
        <v>4</v>
      </c>
      <c r="B18" s="17" t="s">
        <v>122</v>
      </c>
      <c r="C18" s="45">
        <v>29000</v>
      </c>
      <c r="D18" s="17" t="s">
        <v>51</v>
      </c>
      <c r="E18" s="45">
        <v>41000</v>
      </c>
      <c r="F18" s="17" t="s">
        <v>51</v>
      </c>
      <c r="G18" s="45">
        <v>41000</v>
      </c>
      <c r="H18" s="17" t="s">
        <v>18</v>
      </c>
      <c r="I18" s="45">
        <v>53500</v>
      </c>
      <c r="J18" s="17" t="s">
        <v>18</v>
      </c>
      <c r="K18" s="45">
        <v>58200</v>
      </c>
    </row>
    <row r="19" spans="1:11">
      <c r="A19" s="13">
        <f t="shared" si="2"/>
        <v>5</v>
      </c>
      <c r="B19" s="17" t="s">
        <v>115</v>
      </c>
      <c r="C19" s="45">
        <v>28700</v>
      </c>
      <c r="D19" s="17" t="s">
        <v>20</v>
      </c>
      <c r="E19" s="45">
        <v>39500</v>
      </c>
      <c r="F19" s="17" t="s">
        <v>40</v>
      </c>
      <c r="G19" s="45">
        <v>37500</v>
      </c>
      <c r="H19" s="17" t="s">
        <v>20</v>
      </c>
      <c r="I19" s="45">
        <v>43000</v>
      </c>
      <c r="J19" s="17" t="s">
        <v>20</v>
      </c>
      <c r="K19" s="45">
        <v>48000</v>
      </c>
    </row>
    <row r="20" spans="1:11">
      <c r="A20" s="13">
        <f t="shared" si="2"/>
        <v>6</v>
      </c>
      <c r="B20" s="17" t="s">
        <v>20</v>
      </c>
      <c r="C20" s="45">
        <v>28000</v>
      </c>
      <c r="D20" s="17" t="s">
        <v>115</v>
      </c>
      <c r="E20" s="45">
        <v>31100</v>
      </c>
      <c r="F20" s="17" t="s">
        <v>20</v>
      </c>
      <c r="G20" s="45">
        <v>36000</v>
      </c>
      <c r="H20" s="17" t="s">
        <v>111</v>
      </c>
      <c r="I20" s="45">
        <v>34000</v>
      </c>
      <c r="J20" s="17" t="s">
        <v>111</v>
      </c>
      <c r="K20" s="45">
        <v>40000</v>
      </c>
    </row>
    <row r="21" spans="1:11">
      <c r="A21" s="13">
        <f t="shared" si="2"/>
        <v>7</v>
      </c>
      <c r="B21" s="17" t="s">
        <v>51</v>
      </c>
      <c r="C21" s="45">
        <v>27500</v>
      </c>
      <c r="D21" s="17" t="s">
        <v>40</v>
      </c>
      <c r="E21" s="45">
        <v>31000</v>
      </c>
      <c r="F21" s="17" t="s">
        <v>163</v>
      </c>
      <c r="G21" s="45">
        <v>30000</v>
      </c>
      <c r="H21" s="17" t="s">
        <v>132</v>
      </c>
      <c r="I21" s="45">
        <v>34000</v>
      </c>
      <c r="J21" s="17" t="s">
        <v>132</v>
      </c>
      <c r="K21" s="45">
        <v>40000</v>
      </c>
    </row>
    <row r="22" spans="1:11">
      <c r="A22" s="13">
        <f t="shared" si="2"/>
        <v>8</v>
      </c>
      <c r="B22" s="17" t="s">
        <v>163</v>
      </c>
      <c r="C22" s="45">
        <v>27000</v>
      </c>
      <c r="D22" s="17" t="s">
        <v>163</v>
      </c>
      <c r="E22" s="45">
        <v>30000</v>
      </c>
      <c r="F22" s="17" t="s">
        <v>64</v>
      </c>
      <c r="G22" s="45">
        <v>26000</v>
      </c>
      <c r="H22" s="17" t="s">
        <v>38</v>
      </c>
      <c r="I22" s="45">
        <v>31000</v>
      </c>
      <c r="J22" s="17" t="s">
        <v>116</v>
      </c>
      <c r="K22" s="45">
        <v>38000</v>
      </c>
    </row>
    <row r="23" spans="1:11">
      <c r="A23" s="13">
        <f t="shared" si="2"/>
        <v>9</v>
      </c>
      <c r="B23" s="17" t="s">
        <v>40</v>
      </c>
      <c r="C23" s="45">
        <v>25000</v>
      </c>
      <c r="D23" s="17" t="s">
        <v>122</v>
      </c>
      <c r="E23" s="45">
        <v>27000</v>
      </c>
      <c r="F23" s="17" t="s">
        <v>38</v>
      </c>
      <c r="G23" s="45">
        <v>25500</v>
      </c>
      <c r="H23" s="17" t="s">
        <v>28</v>
      </c>
      <c r="I23" s="45">
        <v>30000</v>
      </c>
      <c r="J23" s="17" t="s">
        <v>131</v>
      </c>
      <c r="K23" s="45">
        <v>36700</v>
      </c>
    </row>
    <row r="24" spans="1:11">
      <c r="A24" s="13">
        <f t="shared" si="2"/>
        <v>10</v>
      </c>
      <c r="B24" s="17" t="s">
        <v>113</v>
      </c>
      <c r="C24" s="45">
        <v>23500</v>
      </c>
      <c r="D24" s="17" t="s">
        <v>131</v>
      </c>
      <c r="E24" s="45">
        <v>26500</v>
      </c>
      <c r="F24" s="17" t="s">
        <v>113</v>
      </c>
      <c r="G24" s="45">
        <v>25400</v>
      </c>
      <c r="H24" s="17" t="s">
        <v>51</v>
      </c>
      <c r="I24" s="45">
        <v>29000</v>
      </c>
      <c r="J24" s="17" t="s">
        <v>21</v>
      </c>
      <c r="K24" s="45">
        <v>34700</v>
      </c>
    </row>
    <row r="25" spans="1:11">
      <c r="A25" s="13">
        <f t="shared" si="2"/>
        <v>11</v>
      </c>
      <c r="B25" s="17" t="s">
        <v>31</v>
      </c>
      <c r="C25" s="45">
        <v>23000</v>
      </c>
      <c r="D25" s="17" t="s">
        <v>38</v>
      </c>
      <c r="E25" s="45">
        <v>26000</v>
      </c>
      <c r="F25" s="17" t="s">
        <v>131</v>
      </c>
      <c r="G25" s="45">
        <v>25300</v>
      </c>
      <c r="H25" s="17" t="s">
        <v>131</v>
      </c>
      <c r="I25" s="45">
        <v>28200</v>
      </c>
      <c r="J25" s="17" t="s">
        <v>28</v>
      </c>
      <c r="K25" s="45">
        <v>34500</v>
      </c>
    </row>
    <row r="26" spans="1:11">
      <c r="A26" s="13">
        <f t="shared" si="2"/>
        <v>12</v>
      </c>
      <c r="B26" s="17" t="s">
        <v>131</v>
      </c>
      <c r="C26" s="45">
        <v>22500</v>
      </c>
      <c r="D26" s="17" t="s">
        <v>113</v>
      </c>
      <c r="E26" s="45">
        <v>25500</v>
      </c>
      <c r="F26" s="17" t="s">
        <v>111</v>
      </c>
      <c r="G26" s="45">
        <v>25000</v>
      </c>
      <c r="H26" s="17" t="s">
        <v>64</v>
      </c>
      <c r="I26" s="45">
        <v>28000</v>
      </c>
      <c r="J26" s="17" t="s">
        <v>64</v>
      </c>
      <c r="K26" s="45">
        <v>34400</v>
      </c>
    </row>
    <row r="27" spans="1:11">
      <c r="A27" s="13">
        <f t="shared" si="2"/>
        <v>13</v>
      </c>
      <c r="B27" s="17" t="s">
        <v>64</v>
      </c>
      <c r="C27" s="45">
        <v>22400</v>
      </c>
      <c r="D27" s="17" t="s">
        <v>64</v>
      </c>
      <c r="E27" s="45">
        <v>24500</v>
      </c>
      <c r="F27" s="17" t="s">
        <v>132</v>
      </c>
      <c r="G27" s="45">
        <v>25000</v>
      </c>
      <c r="H27" s="17" t="s">
        <v>87</v>
      </c>
      <c r="I27" s="45">
        <v>27000</v>
      </c>
      <c r="J27" s="17" t="s">
        <v>23</v>
      </c>
      <c r="K27" s="45">
        <v>34300</v>
      </c>
    </row>
    <row r="28" spans="1:11">
      <c r="A28" s="13">
        <f t="shared" si="2"/>
        <v>14</v>
      </c>
      <c r="B28" s="17" t="s">
        <v>38</v>
      </c>
      <c r="C28" s="45">
        <v>21000</v>
      </c>
      <c r="D28" s="17" t="s">
        <v>123</v>
      </c>
      <c r="E28" s="45">
        <v>24000</v>
      </c>
      <c r="F28" s="17" t="s">
        <v>116</v>
      </c>
      <c r="G28" s="45">
        <v>24900</v>
      </c>
      <c r="H28" s="17" t="s">
        <v>21</v>
      </c>
      <c r="I28" s="45">
        <v>26700</v>
      </c>
      <c r="J28" s="17" t="s">
        <v>24</v>
      </c>
      <c r="K28" s="45">
        <v>34200</v>
      </c>
    </row>
    <row r="29" spans="1:11">
      <c r="A29" s="13">
        <f t="shared" si="2"/>
        <v>15</v>
      </c>
      <c r="B29" s="17" t="s">
        <v>21</v>
      </c>
      <c r="C29" s="45">
        <v>20700</v>
      </c>
      <c r="D29" s="17" t="s">
        <v>28</v>
      </c>
      <c r="E29" s="45">
        <v>23500</v>
      </c>
      <c r="F29" s="17" t="s">
        <v>28</v>
      </c>
      <c r="G29" s="45">
        <v>24000</v>
      </c>
      <c r="H29" s="17" t="s">
        <v>116</v>
      </c>
      <c r="I29" s="45">
        <v>26500</v>
      </c>
      <c r="J29" s="17" t="s">
        <v>51</v>
      </c>
      <c r="K29" s="45">
        <v>33500</v>
      </c>
    </row>
    <row r="30" spans="1:11">
      <c r="A30" s="13">
        <f t="shared" si="2"/>
        <v>16</v>
      </c>
      <c r="B30" s="17" t="s">
        <v>23</v>
      </c>
      <c r="C30" s="45">
        <v>20600</v>
      </c>
      <c r="D30" s="17" t="s">
        <v>116</v>
      </c>
      <c r="E30" s="45">
        <v>23300</v>
      </c>
      <c r="F30" s="17" t="s">
        <v>21</v>
      </c>
      <c r="G30" s="45">
        <v>23700</v>
      </c>
      <c r="H30" s="17" t="s">
        <v>23</v>
      </c>
      <c r="I30" s="45">
        <v>26300</v>
      </c>
      <c r="J30" s="17" t="s">
        <v>87</v>
      </c>
      <c r="K30" s="45">
        <v>33000</v>
      </c>
    </row>
    <row r="31" spans="1:11">
      <c r="A31" s="13">
        <f t="shared" si="2"/>
        <v>17</v>
      </c>
      <c r="B31" s="17" t="s">
        <v>28</v>
      </c>
      <c r="C31" s="45">
        <v>20000</v>
      </c>
      <c r="D31" s="17" t="s">
        <v>141</v>
      </c>
      <c r="E31" s="45">
        <v>23000</v>
      </c>
      <c r="F31" s="17" t="s">
        <v>23</v>
      </c>
      <c r="G31" s="45">
        <v>23300</v>
      </c>
      <c r="H31" s="17" t="s">
        <v>24</v>
      </c>
      <c r="I31" s="45">
        <v>26100</v>
      </c>
      <c r="J31" s="17" t="s">
        <v>120</v>
      </c>
      <c r="K31" s="45">
        <v>32300</v>
      </c>
    </row>
    <row r="32" spans="1:11">
      <c r="A32" s="13">
        <f t="shared" si="2"/>
        <v>18</v>
      </c>
      <c r="B32" s="17" t="s">
        <v>24</v>
      </c>
      <c r="C32" s="45">
        <v>19800</v>
      </c>
      <c r="D32" s="17" t="s">
        <v>111</v>
      </c>
      <c r="E32" s="45">
        <v>22000</v>
      </c>
      <c r="F32" s="17" t="s">
        <v>24</v>
      </c>
      <c r="G32" s="45">
        <v>23100</v>
      </c>
      <c r="H32" s="17" t="s">
        <v>113</v>
      </c>
      <c r="I32" s="45">
        <v>26000</v>
      </c>
      <c r="J32" s="17" t="s">
        <v>169</v>
      </c>
      <c r="K32" s="45">
        <v>32000</v>
      </c>
    </row>
    <row r="33" spans="1:11">
      <c r="A33" s="13">
        <f t="shared" si="2"/>
        <v>19</v>
      </c>
      <c r="B33" s="17" t="s">
        <v>26</v>
      </c>
      <c r="C33" s="45">
        <v>19400</v>
      </c>
      <c r="D33" s="17" t="s">
        <v>132</v>
      </c>
      <c r="E33" s="45">
        <v>22000</v>
      </c>
      <c r="F33" s="17" t="s">
        <v>122</v>
      </c>
      <c r="G33" s="45">
        <v>22300</v>
      </c>
      <c r="H33" s="17" t="s">
        <v>169</v>
      </c>
      <c r="I33" s="45">
        <v>25200</v>
      </c>
      <c r="J33" s="17" t="s">
        <v>119</v>
      </c>
      <c r="K33" s="45">
        <v>31800</v>
      </c>
    </row>
    <row r="34" spans="1:11">
      <c r="A34" s="13">
        <f t="shared" si="2"/>
        <v>20</v>
      </c>
      <c r="B34" s="17" t="s">
        <v>141</v>
      </c>
      <c r="C34" s="45">
        <v>19000</v>
      </c>
      <c r="D34" s="17" t="s">
        <v>21</v>
      </c>
      <c r="E34" s="45">
        <v>21300</v>
      </c>
      <c r="F34" s="17" t="s">
        <v>87</v>
      </c>
      <c r="G34" s="45">
        <v>22000</v>
      </c>
      <c r="H34" s="17" t="s">
        <v>120</v>
      </c>
      <c r="I34" s="45">
        <v>23000</v>
      </c>
      <c r="J34" s="17" t="s">
        <v>38</v>
      </c>
      <c r="K34" s="45">
        <v>31000</v>
      </c>
    </row>
    <row r="35" spans="1:11">
      <c r="A35" s="13">
        <f t="shared" si="2"/>
        <v>21</v>
      </c>
      <c r="B35" s="17" t="s">
        <v>55</v>
      </c>
      <c r="C35" s="45">
        <v>18700</v>
      </c>
      <c r="D35" s="17" t="s">
        <v>23</v>
      </c>
      <c r="E35" s="45">
        <v>21200</v>
      </c>
      <c r="F35" s="17" t="s">
        <v>115</v>
      </c>
      <c r="G35" s="45">
        <v>20700</v>
      </c>
      <c r="H35" s="17" t="s">
        <v>119</v>
      </c>
      <c r="I35" s="45">
        <v>22800</v>
      </c>
      <c r="J35" s="17" t="s">
        <v>182</v>
      </c>
      <c r="K35" s="45">
        <v>28500</v>
      </c>
    </row>
    <row r="36" spans="1:11">
      <c r="A36" s="13">
        <f t="shared" si="2"/>
        <v>22</v>
      </c>
      <c r="B36" s="17" t="s">
        <v>67</v>
      </c>
      <c r="C36" s="45">
        <v>18500</v>
      </c>
      <c r="D36" s="17" t="s">
        <v>24</v>
      </c>
      <c r="E36" s="45">
        <v>21000</v>
      </c>
      <c r="F36" s="17" t="s">
        <v>52</v>
      </c>
      <c r="G36" s="45">
        <v>20000</v>
      </c>
      <c r="H36" s="17" t="s">
        <v>122</v>
      </c>
      <c r="I36" s="45">
        <v>21500</v>
      </c>
      <c r="J36" s="17" t="s">
        <v>117</v>
      </c>
      <c r="K36" s="45">
        <v>26500</v>
      </c>
    </row>
    <row r="37" spans="1:11">
      <c r="A37" s="13">
        <f t="shared" si="2"/>
        <v>23</v>
      </c>
      <c r="B37" s="17" t="s">
        <v>87</v>
      </c>
      <c r="C37" s="45">
        <v>18000</v>
      </c>
      <c r="D37" s="17" t="s">
        <v>39</v>
      </c>
      <c r="E37" s="45">
        <v>20000</v>
      </c>
      <c r="F37" s="17" t="s">
        <v>117</v>
      </c>
      <c r="G37" s="45">
        <v>19000</v>
      </c>
      <c r="H37" s="17" t="s">
        <v>117</v>
      </c>
      <c r="I37" s="45">
        <v>20400</v>
      </c>
      <c r="J37" s="17" t="s">
        <v>113</v>
      </c>
      <c r="K37" s="45">
        <v>25000</v>
      </c>
    </row>
    <row r="38" spans="1:11">
      <c r="A38" s="13">
        <f t="shared" si="2"/>
        <v>24</v>
      </c>
      <c r="B38" s="17" t="s">
        <v>119</v>
      </c>
      <c r="C38" s="45">
        <v>17500</v>
      </c>
      <c r="D38" s="17" t="s">
        <v>119</v>
      </c>
      <c r="E38" s="45">
        <v>19800</v>
      </c>
      <c r="F38" s="17" t="s">
        <v>119</v>
      </c>
      <c r="G38" s="45">
        <v>18700</v>
      </c>
      <c r="H38" s="17" t="s">
        <v>141</v>
      </c>
      <c r="I38" s="45">
        <v>20300</v>
      </c>
      <c r="J38" s="17" t="s">
        <v>181</v>
      </c>
      <c r="K38" s="45">
        <v>25000</v>
      </c>
    </row>
    <row r="39" spans="1:11">
      <c r="A39" s="13">
        <f t="shared" si="2"/>
        <v>25</v>
      </c>
      <c r="B39" s="17" t="s">
        <v>111</v>
      </c>
      <c r="C39" s="45">
        <v>17500</v>
      </c>
      <c r="D39" s="17" t="s">
        <v>120</v>
      </c>
      <c r="E39" s="45">
        <v>19800</v>
      </c>
      <c r="F39" s="17" t="s">
        <v>120</v>
      </c>
      <c r="G39" s="45">
        <v>18700</v>
      </c>
      <c r="H39" s="17" t="s">
        <v>67</v>
      </c>
      <c r="I39" s="45">
        <v>20300</v>
      </c>
      <c r="J39" s="17" t="s">
        <v>72</v>
      </c>
      <c r="K39" s="45">
        <v>24500</v>
      </c>
    </row>
    <row r="40" spans="1:11">
      <c r="A40" s="13">
        <f t="shared" si="2"/>
        <v>26</v>
      </c>
      <c r="B40" s="17" t="s">
        <v>132</v>
      </c>
      <c r="C40" s="45">
        <v>17500</v>
      </c>
      <c r="D40" s="17" t="s">
        <v>26</v>
      </c>
      <c r="E40" s="45">
        <v>19600</v>
      </c>
      <c r="F40" s="17" t="s">
        <v>169</v>
      </c>
      <c r="G40" s="45">
        <v>18400</v>
      </c>
      <c r="H40" s="17" t="s">
        <v>39</v>
      </c>
      <c r="I40" s="45">
        <v>20000</v>
      </c>
      <c r="J40" s="17" t="s">
        <v>52</v>
      </c>
      <c r="K40" s="45">
        <v>23000</v>
      </c>
    </row>
    <row r="41" spans="1:11">
      <c r="A41" s="13">
        <f t="shared" si="2"/>
        <v>27</v>
      </c>
      <c r="B41" s="17" t="s">
        <v>120</v>
      </c>
      <c r="C41" s="45">
        <v>17500</v>
      </c>
      <c r="D41" s="17" t="s">
        <v>160</v>
      </c>
      <c r="E41" s="45">
        <v>19200</v>
      </c>
      <c r="F41" s="17" t="s">
        <v>39</v>
      </c>
      <c r="G41" s="45">
        <v>18300</v>
      </c>
      <c r="H41" s="17" t="s">
        <v>26</v>
      </c>
      <c r="I41" s="45">
        <v>20000</v>
      </c>
      <c r="J41" s="17" t="s">
        <v>141</v>
      </c>
      <c r="K41" s="45">
        <v>22600</v>
      </c>
    </row>
    <row r="42" spans="1:11">
      <c r="A42" s="13">
        <f t="shared" si="2"/>
        <v>28</v>
      </c>
      <c r="B42" s="17" t="s">
        <v>117</v>
      </c>
      <c r="C42" s="45">
        <v>17000</v>
      </c>
      <c r="D42" s="17" t="s">
        <v>67</v>
      </c>
      <c r="E42" s="45">
        <v>19000</v>
      </c>
      <c r="F42" s="17" t="s">
        <v>178</v>
      </c>
      <c r="G42" s="45">
        <v>18100</v>
      </c>
      <c r="H42" s="17" t="s">
        <v>72</v>
      </c>
      <c r="I42" s="45">
        <v>20000</v>
      </c>
      <c r="J42" s="17" t="s">
        <v>202</v>
      </c>
      <c r="K42" s="45">
        <v>22000</v>
      </c>
    </row>
    <row r="43" spans="1:11">
      <c r="A43" s="13">
        <f t="shared" si="2"/>
        <v>29</v>
      </c>
      <c r="B43" s="17" t="s">
        <v>56</v>
      </c>
      <c r="C43" s="45">
        <v>17000</v>
      </c>
      <c r="D43" s="17" t="s">
        <v>136</v>
      </c>
      <c r="E43" s="45">
        <v>18500</v>
      </c>
      <c r="F43" s="17" t="s">
        <v>190</v>
      </c>
      <c r="G43" s="45">
        <v>18000</v>
      </c>
      <c r="H43" s="17" t="s">
        <v>194</v>
      </c>
      <c r="I43" s="45">
        <v>19500</v>
      </c>
      <c r="J43" s="17" t="s">
        <v>194</v>
      </c>
      <c r="K43" s="45">
        <v>21100</v>
      </c>
    </row>
    <row r="44" spans="1:11">
      <c r="A44" s="13">
        <f t="shared" si="2"/>
        <v>30</v>
      </c>
      <c r="B44" s="17" t="s">
        <v>39</v>
      </c>
      <c r="C44" s="45">
        <v>17000</v>
      </c>
      <c r="D44" s="17" t="s">
        <v>169</v>
      </c>
      <c r="E44" s="45">
        <v>18100</v>
      </c>
      <c r="F44" s="17" t="s">
        <v>26</v>
      </c>
      <c r="G44" s="45">
        <v>18000</v>
      </c>
      <c r="H44" s="17" t="s">
        <v>52</v>
      </c>
      <c r="I44" s="45">
        <v>19200</v>
      </c>
      <c r="J44" s="17" t="s">
        <v>26</v>
      </c>
      <c r="K44" s="45">
        <v>20400</v>
      </c>
    </row>
    <row r="45" spans="1:11">
      <c r="A45" s="13">
        <f t="shared" si="2"/>
        <v>31</v>
      </c>
      <c r="B45" s="17" t="s">
        <v>114</v>
      </c>
      <c r="C45" s="45">
        <v>16700</v>
      </c>
      <c r="D45" s="17" t="s">
        <v>87</v>
      </c>
      <c r="E45" s="45">
        <v>18100</v>
      </c>
      <c r="F45" s="17" t="s">
        <v>67</v>
      </c>
      <c r="G45" s="45">
        <v>18000</v>
      </c>
      <c r="H45" s="17" t="s">
        <v>180</v>
      </c>
      <c r="I45" s="45">
        <v>18900</v>
      </c>
      <c r="J45" s="17" t="s">
        <v>41</v>
      </c>
      <c r="K45" s="45">
        <v>20000</v>
      </c>
    </row>
    <row r="46" spans="1:11">
      <c r="A46" s="13">
        <f t="shared" si="2"/>
        <v>32</v>
      </c>
      <c r="B46" s="17" t="s">
        <v>123</v>
      </c>
      <c r="C46" s="45">
        <v>15800</v>
      </c>
      <c r="D46" s="17" t="s">
        <v>117</v>
      </c>
      <c r="E46" s="45">
        <v>18000</v>
      </c>
      <c r="F46" s="17" t="s">
        <v>160</v>
      </c>
      <c r="G46" s="45">
        <v>17800</v>
      </c>
      <c r="H46" s="17" t="s">
        <v>183</v>
      </c>
      <c r="I46" s="45">
        <v>18200</v>
      </c>
      <c r="J46" s="17" t="s">
        <v>42</v>
      </c>
      <c r="K46" s="45">
        <v>20000</v>
      </c>
    </row>
    <row r="47" spans="1:11">
      <c r="A47" s="13">
        <f t="shared" si="2"/>
        <v>33</v>
      </c>
      <c r="B47" s="17" t="s">
        <v>30</v>
      </c>
      <c r="C47" s="45">
        <v>14500</v>
      </c>
      <c r="D47" s="17" t="s">
        <v>145</v>
      </c>
      <c r="E47" s="45">
        <v>18000</v>
      </c>
      <c r="F47" s="17" t="s">
        <v>180</v>
      </c>
      <c r="G47" s="45">
        <v>17800</v>
      </c>
      <c r="H47" s="17" t="s">
        <v>174</v>
      </c>
      <c r="I47" s="45">
        <v>17800</v>
      </c>
      <c r="J47" s="17" t="s">
        <v>43</v>
      </c>
      <c r="K47" s="45">
        <v>20000</v>
      </c>
    </row>
    <row r="48" spans="1:11">
      <c r="A48" s="13">
        <f t="shared" si="2"/>
        <v>34</v>
      </c>
      <c r="B48" s="17" t="s">
        <v>167</v>
      </c>
      <c r="C48" s="45">
        <v>14500</v>
      </c>
      <c r="D48" s="17" t="s">
        <v>144</v>
      </c>
      <c r="E48" s="45">
        <v>17800</v>
      </c>
      <c r="F48" s="17" t="s">
        <v>55</v>
      </c>
      <c r="G48" s="45">
        <v>17600</v>
      </c>
      <c r="H48" s="17" t="s">
        <v>178</v>
      </c>
      <c r="I48" s="45">
        <v>17600</v>
      </c>
      <c r="J48" s="17" t="s">
        <v>174</v>
      </c>
      <c r="K48" s="45">
        <v>19700</v>
      </c>
    </row>
    <row r="49" spans="1:11">
      <c r="A49" s="13">
        <f t="shared" si="2"/>
        <v>35</v>
      </c>
      <c r="B49" s="17" t="s">
        <v>52</v>
      </c>
      <c r="C49" s="45">
        <v>14000</v>
      </c>
      <c r="D49" s="17" t="s">
        <v>178</v>
      </c>
      <c r="E49" s="45">
        <v>17700</v>
      </c>
      <c r="F49" s="17" t="s">
        <v>141</v>
      </c>
      <c r="G49" s="45">
        <v>17500</v>
      </c>
      <c r="H49" s="17" t="s">
        <v>160</v>
      </c>
      <c r="I49" s="45">
        <v>17400</v>
      </c>
      <c r="J49" s="17" t="s">
        <v>67</v>
      </c>
      <c r="K49" s="45">
        <v>19600</v>
      </c>
    </row>
    <row r="50" spans="1:11">
      <c r="A50" s="13">
        <f t="shared" si="2"/>
        <v>36</v>
      </c>
      <c r="B50" s="17" t="s">
        <v>142</v>
      </c>
      <c r="C50" s="45">
        <v>13700</v>
      </c>
      <c r="D50" s="17" t="s">
        <v>56</v>
      </c>
      <c r="E50" s="45">
        <v>16800</v>
      </c>
      <c r="F50" s="17" t="s">
        <v>182</v>
      </c>
      <c r="G50" s="45">
        <v>17500</v>
      </c>
      <c r="H50" s="17" t="s">
        <v>41</v>
      </c>
      <c r="I50" s="45">
        <v>17000</v>
      </c>
      <c r="J50" s="17" t="s">
        <v>180</v>
      </c>
      <c r="K50" s="45">
        <v>19300</v>
      </c>
    </row>
    <row r="51" spans="1:11">
      <c r="A51" s="13">
        <f t="shared" si="2"/>
        <v>37</v>
      </c>
      <c r="B51" s="17" t="s">
        <v>19</v>
      </c>
      <c r="C51" s="45">
        <v>13500</v>
      </c>
      <c r="D51" s="17" t="s">
        <v>135</v>
      </c>
      <c r="E51" s="45">
        <v>16800</v>
      </c>
      <c r="F51" s="17" t="s">
        <v>175</v>
      </c>
      <c r="G51" s="45">
        <v>17400</v>
      </c>
      <c r="H51" s="17" t="s">
        <v>42</v>
      </c>
      <c r="I51" s="45">
        <v>17000</v>
      </c>
      <c r="J51" s="17" t="s">
        <v>30</v>
      </c>
      <c r="K51" s="45">
        <v>19300</v>
      </c>
    </row>
    <row r="52" spans="1:11">
      <c r="A52" s="13">
        <f t="shared" si="2"/>
        <v>38</v>
      </c>
      <c r="B52" s="17" t="s">
        <v>33</v>
      </c>
      <c r="C52" s="45">
        <v>13500</v>
      </c>
      <c r="D52" s="17" t="s">
        <v>55</v>
      </c>
      <c r="E52" s="45">
        <v>16600</v>
      </c>
      <c r="F52" s="17" t="s">
        <v>183</v>
      </c>
      <c r="G52" s="45">
        <v>16500</v>
      </c>
      <c r="H52" s="17" t="s">
        <v>43</v>
      </c>
      <c r="I52" s="45">
        <v>17000</v>
      </c>
      <c r="J52" s="17" t="s">
        <v>54</v>
      </c>
      <c r="K52" s="45">
        <v>19200</v>
      </c>
    </row>
    <row r="53" spans="1:11">
      <c r="A53" s="13">
        <f t="shared" si="2"/>
        <v>39</v>
      </c>
      <c r="B53" s="17" t="s">
        <v>145</v>
      </c>
      <c r="C53" s="45">
        <v>13400</v>
      </c>
      <c r="D53" s="17" t="s">
        <v>176</v>
      </c>
      <c r="E53" s="45">
        <v>16000</v>
      </c>
      <c r="F53" s="17" t="s">
        <v>179</v>
      </c>
      <c r="G53" s="45">
        <v>16000</v>
      </c>
      <c r="H53" s="17" t="s">
        <v>190</v>
      </c>
      <c r="I53" s="45">
        <v>17000</v>
      </c>
      <c r="J53" s="17" t="s">
        <v>189</v>
      </c>
      <c r="K53" s="45">
        <v>18700</v>
      </c>
    </row>
    <row r="54" spans="1:11">
      <c r="A54" s="13">
        <f t="shared" si="2"/>
        <v>40</v>
      </c>
      <c r="B54" s="17" t="s">
        <v>147</v>
      </c>
      <c r="C54" s="45">
        <v>13000</v>
      </c>
      <c r="D54" s="17" t="s">
        <v>179</v>
      </c>
      <c r="E54" s="45">
        <v>16000</v>
      </c>
      <c r="F54" s="17" t="s">
        <v>191</v>
      </c>
      <c r="G54" s="45">
        <v>16000</v>
      </c>
      <c r="H54" s="17" t="s">
        <v>176</v>
      </c>
      <c r="I54" s="45">
        <v>16700</v>
      </c>
      <c r="J54" s="17" t="s">
        <v>122</v>
      </c>
      <c r="K54" s="45">
        <v>18600</v>
      </c>
    </row>
    <row r="55" spans="1:11">
      <c r="A55" s="13">
        <f t="shared" si="2"/>
        <v>41</v>
      </c>
      <c r="B55" s="17" t="s">
        <v>34</v>
      </c>
      <c r="C55" s="45">
        <v>13000</v>
      </c>
      <c r="D55" s="17" t="s">
        <v>171</v>
      </c>
      <c r="E55" s="45">
        <v>16000</v>
      </c>
      <c r="F55" s="17" t="s">
        <v>56</v>
      </c>
      <c r="G55" s="45">
        <v>15900</v>
      </c>
      <c r="H55" s="17" t="s">
        <v>115</v>
      </c>
      <c r="I55" s="45">
        <v>16500</v>
      </c>
      <c r="J55" s="17" t="s">
        <v>178</v>
      </c>
      <c r="K55" s="45">
        <v>18600</v>
      </c>
    </row>
    <row r="56" spans="1:11">
      <c r="A56" s="13">
        <f t="shared" si="2"/>
        <v>42</v>
      </c>
      <c r="B56" s="17" t="s">
        <v>104</v>
      </c>
      <c r="C56" s="45">
        <v>12700</v>
      </c>
      <c r="D56" s="17" t="s">
        <v>147</v>
      </c>
      <c r="E56" s="45">
        <v>15800</v>
      </c>
      <c r="F56" s="17" t="s">
        <v>33</v>
      </c>
      <c r="G56" s="45">
        <v>15900</v>
      </c>
      <c r="H56" s="17" t="s">
        <v>104</v>
      </c>
      <c r="I56" s="45">
        <v>16500</v>
      </c>
      <c r="J56" s="17" t="s">
        <v>55</v>
      </c>
      <c r="K56" s="45">
        <v>18400</v>
      </c>
    </row>
    <row r="57" spans="1:11">
      <c r="A57" s="13">
        <f t="shared" si="2"/>
        <v>43</v>
      </c>
      <c r="B57" s="17" t="s">
        <v>169</v>
      </c>
      <c r="C57" s="45">
        <v>12300</v>
      </c>
      <c r="D57" s="17" t="s">
        <v>104</v>
      </c>
      <c r="E57" s="45">
        <v>15100</v>
      </c>
      <c r="F57" s="17" t="s">
        <v>123</v>
      </c>
      <c r="G57" s="45">
        <v>15900</v>
      </c>
      <c r="H57" s="17" t="s">
        <v>181</v>
      </c>
      <c r="I57" s="45">
        <v>16100</v>
      </c>
      <c r="J57" s="17" t="s">
        <v>61</v>
      </c>
      <c r="K57" s="45">
        <v>18400</v>
      </c>
    </row>
    <row r="58" spans="1:11">
      <c r="A58" s="13">
        <f t="shared" si="2"/>
        <v>44</v>
      </c>
      <c r="B58" s="17" t="s">
        <v>173</v>
      </c>
      <c r="C58" s="45">
        <v>12200</v>
      </c>
      <c r="D58" s="17" t="s">
        <v>102</v>
      </c>
      <c r="E58" s="45">
        <v>14600</v>
      </c>
      <c r="F58" s="17" t="s">
        <v>30</v>
      </c>
      <c r="G58" s="45">
        <v>15700</v>
      </c>
      <c r="H58" s="17" t="s">
        <v>189</v>
      </c>
      <c r="I58" s="45">
        <v>16000</v>
      </c>
      <c r="J58" s="17" t="s">
        <v>203</v>
      </c>
      <c r="K58" s="45">
        <v>18400</v>
      </c>
    </row>
    <row r="59" spans="1:11">
      <c r="A59" s="13">
        <f t="shared" si="2"/>
        <v>45</v>
      </c>
      <c r="B59" s="17" t="s">
        <v>53</v>
      </c>
      <c r="C59" s="45">
        <v>12000</v>
      </c>
      <c r="D59" s="17" t="s">
        <v>33</v>
      </c>
      <c r="E59" s="45">
        <v>14600</v>
      </c>
      <c r="F59" s="17" t="s">
        <v>136</v>
      </c>
      <c r="G59" s="45">
        <v>15300</v>
      </c>
      <c r="H59" s="17" t="s">
        <v>191</v>
      </c>
      <c r="I59" s="45">
        <v>16000</v>
      </c>
      <c r="J59" s="17" t="s">
        <v>172</v>
      </c>
      <c r="K59" s="45">
        <v>17900</v>
      </c>
    </row>
    <row r="60" spans="1:11">
      <c r="A60" s="13">
        <f t="shared" si="2"/>
        <v>46</v>
      </c>
      <c r="B60" s="17" t="s">
        <v>110</v>
      </c>
      <c r="C60" s="45">
        <v>12000</v>
      </c>
      <c r="D60" s="17" t="s">
        <v>30</v>
      </c>
      <c r="E60" s="45">
        <v>14500</v>
      </c>
      <c r="F60" s="17" t="s">
        <v>144</v>
      </c>
      <c r="G60" s="45">
        <v>14500</v>
      </c>
      <c r="H60" s="17" t="s">
        <v>168</v>
      </c>
      <c r="I60" s="45">
        <v>15900</v>
      </c>
      <c r="J60" s="17" t="s">
        <v>190</v>
      </c>
      <c r="K60" s="45">
        <v>17700</v>
      </c>
    </row>
    <row r="61" spans="1:11">
      <c r="A61" s="13">
        <f t="shared" si="2"/>
        <v>47</v>
      </c>
      <c r="B61" s="17" t="s">
        <v>171</v>
      </c>
      <c r="C61" s="45">
        <v>12000</v>
      </c>
      <c r="D61" s="17" t="s">
        <v>52</v>
      </c>
      <c r="E61" s="45">
        <v>14500</v>
      </c>
      <c r="F61" s="17" t="s">
        <v>61</v>
      </c>
      <c r="G61" s="45">
        <v>14400</v>
      </c>
      <c r="H61" s="17" t="s">
        <v>179</v>
      </c>
      <c r="I61" s="45">
        <v>15400</v>
      </c>
      <c r="J61" s="17" t="s">
        <v>104</v>
      </c>
      <c r="K61" s="45">
        <v>17600</v>
      </c>
    </row>
    <row r="62" spans="1:11">
      <c r="A62" s="13">
        <f t="shared" si="2"/>
        <v>48</v>
      </c>
      <c r="B62" s="17" t="s">
        <v>44</v>
      </c>
      <c r="C62" s="45">
        <v>11500</v>
      </c>
      <c r="D62" s="17" t="s">
        <v>180</v>
      </c>
      <c r="E62" s="45">
        <v>14400</v>
      </c>
      <c r="F62" s="17" t="s">
        <v>176</v>
      </c>
      <c r="G62" s="45">
        <v>14200</v>
      </c>
      <c r="H62" s="17" t="s">
        <v>192</v>
      </c>
      <c r="I62" s="45">
        <v>15400</v>
      </c>
      <c r="J62" s="17" t="s">
        <v>33</v>
      </c>
      <c r="K62" s="45">
        <v>17500</v>
      </c>
    </row>
    <row r="63" spans="1:11">
      <c r="A63" s="13">
        <f t="shared" si="2"/>
        <v>49</v>
      </c>
      <c r="B63" s="17" t="s">
        <v>174</v>
      </c>
      <c r="C63" s="45">
        <v>11500</v>
      </c>
      <c r="D63" s="17" t="s">
        <v>34</v>
      </c>
      <c r="E63" s="45">
        <v>14000</v>
      </c>
      <c r="F63" s="17" t="s">
        <v>19</v>
      </c>
      <c r="G63" s="45">
        <v>14200</v>
      </c>
      <c r="H63" s="17" t="s">
        <v>33</v>
      </c>
      <c r="I63" s="45">
        <v>15300</v>
      </c>
      <c r="J63" s="17" t="s">
        <v>102</v>
      </c>
      <c r="K63" s="45">
        <v>17400</v>
      </c>
    </row>
    <row r="64" spans="1:11">
      <c r="A64" s="13">
        <f t="shared" si="2"/>
        <v>50</v>
      </c>
      <c r="B64" s="17" t="s">
        <v>100</v>
      </c>
      <c r="C64" s="45">
        <v>11200</v>
      </c>
      <c r="D64" s="17" t="s">
        <v>133</v>
      </c>
      <c r="E64" s="45">
        <v>13900</v>
      </c>
      <c r="F64" s="17" t="s">
        <v>34</v>
      </c>
      <c r="G64" s="45">
        <v>14000</v>
      </c>
      <c r="H64" s="17" t="s">
        <v>54</v>
      </c>
      <c r="I64" s="45">
        <v>15300</v>
      </c>
      <c r="J64" s="17" t="s">
        <v>44</v>
      </c>
      <c r="K64" s="45">
        <v>17300</v>
      </c>
    </row>
    <row r="65" spans="1:11">
      <c r="A65" s="13">
        <f t="shared" si="2"/>
        <v>51</v>
      </c>
      <c r="B65" s="17" t="s">
        <v>102</v>
      </c>
      <c r="C65" s="45">
        <v>11100</v>
      </c>
      <c r="D65" s="17" t="s">
        <v>181</v>
      </c>
      <c r="E65" s="45">
        <v>13800</v>
      </c>
      <c r="F65" s="17" t="s">
        <v>72</v>
      </c>
      <c r="G65" s="45">
        <v>14000</v>
      </c>
      <c r="H65" s="17" t="s">
        <v>30</v>
      </c>
      <c r="I65" s="45">
        <v>15200</v>
      </c>
      <c r="J65" s="17" t="s">
        <v>134</v>
      </c>
      <c r="K65" s="45">
        <v>17200</v>
      </c>
    </row>
    <row r="66" spans="1:11">
      <c r="A66" s="13">
        <f t="shared" si="2"/>
        <v>52</v>
      </c>
      <c r="B66" s="17" t="s">
        <v>41</v>
      </c>
      <c r="C66" s="45">
        <v>11000</v>
      </c>
      <c r="D66" s="17" t="s">
        <v>182</v>
      </c>
      <c r="E66" s="45">
        <v>13500</v>
      </c>
      <c r="F66" s="17" t="s">
        <v>41</v>
      </c>
      <c r="G66" s="45">
        <v>13800</v>
      </c>
      <c r="H66" s="17" t="s">
        <v>134</v>
      </c>
      <c r="I66" s="45">
        <v>15100</v>
      </c>
      <c r="J66" s="17" t="s">
        <v>115</v>
      </c>
      <c r="K66" s="45">
        <v>16700</v>
      </c>
    </row>
    <row r="67" spans="1:11">
      <c r="A67" s="13">
        <f t="shared" si="2"/>
        <v>53</v>
      </c>
      <c r="B67" s="17" t="s">
        <v>42</v>
      </c>
      <c r="C67" s="45">
        <v>11000</v>
      </c>
      <c r="D67" s="17" t="s">
        <v>37</v>
      </c>
      <c r="E67" s="45">
        <v>13400</v>
      </c>
      <c r="F67" s="17" t="s">
        <v>42</v>
      </c>
      <c r="G67" s="45">
        <v>13800</v>
      </c>
      <c r="H67" s="17" t="s">
        <v>19</v>
      </c>
      <c r="I67" s="45">
        <v>15000</v>
      </c>
      <c r="J67" s="17" t="s">
        <v>123</v>
      </c>
      <c r="K67" s="45">
        <v>16600</v>
      </c>
    </row>
    <row r="68" spans="1:11">
      <c r="A68" s="13">
        <f t="shared" si="2"/>
        <v>54</v>
      </c>
      <c r="B68" s="17" t="s">
        <v>43</v>
      </c>
      <c r="C68" s="45">
        <v>11000</v>
      </c>
      <c r="D68" s="17" t="s">
        <v>100</v>
      </c>
      <c r="E68" s="45">
        <v>13400</v>
      </c>
      <c r="F68" s="17" t="s">
        <v>43</v>
      </c>
      <c r="G68" s="45">
        <v>13800</v>
      </c>
      <c r="H68" s="17" t="s">
        <v>129</v>
      </c>
      <c r="I68" s="45">
        <v>15000</v>
      </c>
      <c r="J68" s="17" t="s">
        <v>191</v>
      </c>
      <c r="K68" s="45">
        <v>16200</v>
      </c>
    </row>
    <row r="69" spans="1:11">
      <c r="A69" s="13">
        <f t="shared" si="2"/>
        <v>55</v>
      </c>
      <c r="B69" s="17" t="s">
        <v>160</v>
      </c>
      <c r="C69" s="45">
        <v>11000</v>
      </c>
      <c r="D69" s="17" t="s">
        <v>174</v>
      </c>
      <c r="E69" s="45">
        <v>13300</v>
      </c>
      <c r="F69" s="17" t="s">
        <v>168</v>
      </c>
      <c r="G69" s="45">
        <v>13800</v>
      </c>
      <c r="H69" s="17" t="s">
        <v>133</v>
      </c>
      <c r="I69" s="45">
        <v>14800</v>
      </c>
      <c r="J69" s="17" t="s">
        <v>168</v>
      </c>
      <c r="K69" s="45">
        <v>16000</v>
      </c>
    </row>
    <row r="70" spans="1:11">
      <c r="A70" s="13">
        <f t="shared" si="2"/>
        <v>56</v>
      </c>
      <c r="B70" s="17" t="s">
        <v>161</v>
      </c>
      <c r="C70" s="45">
        <v>11000</v>
      </c>
      <c r="D70" s="17" t="s">
        <v>173</v>
      </c>
      <c r="E70" s="45">
        <v>13200</v>
      </c>
      <c r="F70" s="17" t="s">
        <v>133</v>
      </c>
      <c r="G70" s="45">
        <v>13500</v>
      </c>
      <c r="H70" s="17" t="s">
        <v>61</v>
      </c>
      <c r="I70" s="45">
        <v>14400</v>
      </c>
      <c r="J70" s="17" t="s">
        <v>19</v>
      </c>
      <c r="K70" s="45">
        <v>15900</v>
      </c>
    </row>
    <row r="71" spans="1:11">
      <c r="A71" s="13">
        <f t="shared" si="2"/>
        <v>57</v>
      </c>
      <c r="B71" s="17" t="s">
        <v>135</v>
      </c>
      <c r="C71" s="45">
        <v>10700</v>
      </c>
      <c r="D71" s="17" t="s">
        <v>53</v>
      </c>
      <c r="E71" s="45">
        <v>13000</v>
      </c>
      <c r="F71" s="17" t="s">
        <v>104</v>
      </c>
      <c r="G71" s="45">
        <v>13400</v>
      </c>
      <c r="H71" s="17" t="s">
        <v>195</v>
      </c>
      <c r="I71" s="45">
        <v>14400</v>
      </c>
      <c r="J71" s="17" t="s">
        <v>192</v>
      </c>
      <c r="K71" s="45">
        <v>15600</v>
      </c>
    </row>
    <row r="72" spans="1:11">
      <c r="A72" s="13">
        <f t="shared" si="2"/>
        <v>58</v>
      </c>
      <c r="B72" s="17" t="s">
        <v>133</v>
      </c>
      <c r="C72" s="45">
        <v>10600</v>
      </c>
      <c r="D72" s="17" t="s">
        <v>19</v>
      </c>
      <c r="E72" s="45">
        <v>13000</v>
      </c>
      <c r="F72" s="17" t="s">
        <v>145</v>
      </c>
      <c r="G72" s="45">
        <v>13200</v>
      </c>
      <c r="H72" s="17" t="s">
        <v>102</v>
      </c>
      <c r="I72" s="45">
        <v>14300</v>
      </c>
      <c r="J72" s="17" t="s">
        <v>37</v>
      </c>
      <c r="K72" s="45">
        <v>15500</v>
      </c>
    </row>
    <row r="73" spans="1:11">
      <c r="A73" s="13">
        <f t="shared" si="2"/>
        <v>59</v>
      </c>
      <c r="B73" s="17" t="s">
        <v>54</v>
      </c>
      <c r="C73" s="45">
        <v>10500</v>
      </c>
      <c r="D73" s="17" t="s">
        <v>134</v>
      </c>
      <c r="E73" s="45">
        <v>13000</v>
      </c>
      <c r="F73" s="17" t="s">
        <v>102</v>
      </c>
      <c r="G73" s="45">
        <v>13000</v>
      </c>
      <c r="H73" s="17" t="s">
        <v>196</v>
      </c>
      <c r="I73" s="45">
        <v>14300</v>
      </c>
      <c r="J73" s="17" t="s">
        <v>160</v>
      </c>
      <c r="K73" s="45">
        <v>15500</v>
      </c>
    </row>
    <row r="74" spans="1:11">
      <c r="A74" s="13">
        <f t="shared" si="2"/>
        <v>60</v>
      </c>
      <c r="B74" s="17" t="s">
        <v>72</v>
      </c>
      <c r="C74" s="45">
        <v>10500</v>
      </c>
      <c r="D74" s="17" t="s">
        <v>61</v>
      </c>
      <c r="E74" s="45">
        <v>12700</v>
      </c>
      <c r="F74" s="17" t="s">
        <v>129</v>
      </c>
      <c r="G74" s="45">
        <v>13000</v>
      </c>
      <c r="H74" s="17" t="s">
        <v>144</v>
      </c>
      <c r="I74" s="45">
        <v>14300</v>
      </c>
      <c r="J74" s="17" t="s">
        <v>129</v>
      </c>
      <c r="K74" s="45">
        <v>15500</v>
      </c>
    </row>
    <row r="75" spans="1:11">
      <c r="A75" s="13">
        <f t="shared" si="2"/>
        <v>61</v>
      </c>
      <c r="B75" s="17" t="s">
        <v>144</v>
      </c>
      <c r="C75" s="45">
        <v>10300</v>
      </c>
      <c r="D75" s="17" t="s">
        <v>72</v>
      </c>
      <c r="E75" s="45">
        <v>12500</v>
      </c>
      <c r="F75" s="17" t="s">
        <v>37</v>
      </c>
      <c r="G75" s="45">
        <v>12500</v>
      </c>
      <c r="H75" s="17" t="s">
        <v>55</v>
      </c>
      <c r="I75" s="45">
        <v>14200</v>
      </c>
      <c r="J75" s="17" t="s">
        <v>56</v>
      </c>
      <c r="K75" s="45">
        <v>15300</v>
      </c>
    </row>
    <row r="76" spans="1:11">
      <c r="A76" s="13">
        <f t="shared" si="2"/>
        <v>62</v>
      </c>
      <c r="B76" s="17" t="s">
        <v>61</v>
      </c>
      <c r="C76" s="45">
        <v>10200</v>
      </c>
      <c r="D76" s="17" t="s">
        <v>167</v>
      </c>
      <c r="E76" s="45">
        <v>12500</v>
      </c>
      <c r="F76" s="17" t="s">
        <v>139</v>
      </c>
      <c r="G76" s="45">
        <v>12500</v>
      </c>
      <c r="H76" s="17" t="s">
        <v>123</v>
      </c>
      <c r="I76" s="45">
        <v>14100</v>
      </c>
      <c r="J76" s="17" t="s">
        <v>139</v>
      </c>
      <c r="K76" s="45">
        <v>15300</v>
      </c>
    </row>
    <row r="77" spans="1:11">
      <c r="A77" s="13">
        <f t="shared" si="2"/>
        <v>63</v>
      </c>
      <c r="B77" s="17" t="s">
        <v>175</v>
      </c>
      <c r="C77" s="45">
        <v>10100</v>
      </c>
      <c r="D77" s="17" t="s">
        <v>139</v>
      </c>
      <c r="E77" s="45">
        <v>12300</v>
      </c>
      <c r="F77" s="17" t="s">
        <v>171</v>
      </c>
      <c r="G77" s="45">
        <v>12500</v>
      </c>
      <c r="H77" s="17" t="s">
        <v>197</v>
      </c>
      <c r="I77" s="45">
        <v>14100</v>
      </c>
      <c r="J77" s="17" t="s">
        <v>197</v>
      </c>
      <c r="K77" s="45">
        <v>15300</v>
      </c>
    </row>
    <row r="78" spans="1:11">
      <c r="A78" s="13">
        <f t="shared" si="2"/>
        <v>64</v>
      </c>
      <c r="B78" s="17" t="s">
        <v>46</v>
      </c>
      <c r="C78" s="45">
        <v>10000</v>
      </c>
      <c r="D78" s="17" t="s">
        <v>110</v>
      </c>
      <c r="E78" s="45">
        <v>12000</v>
      </c>
      <c r="F78" s="17" t="s">
        <v>167</v>
      </c>
      <c r="G78" s="45">
        <v>12400</v>
      </c>
      <c r="H78" s="17" t="s">
        <v>186</v>
      </c>
      <c r="I78" s="45">
        <v>13900</v>
      </c>
      <c r="J78" s="17" t="s">
        <v>204</v>
      </c>
      <c r="K78" s="45">
        <v>15100</v>
      </c>
    </row>
    <row r="79" spans="1:11">
      <c r="A79" s="13">
        <f t="shared" si="2"/>
        <v>65</v>
      </c>
      <c r="B79" s="17" t="s">
        <v>37</v>
      </c>
      <c r="C79" s="45">
        <v>10000</v>
      </c>
      <c r="D79" s="17" t="s">
        <v>161</v>
      </c>
      <c r="E79" s="45">
        <v>12000</v>
      </c>
      <c r="F79" s="17" t="s">
        <v>186</v>
      </c>
      <c r="G79" s="45">
        <v>12400</v>
      </c>
      <c r="H79" s="17" t="s">
        <v>139</v>
      </c>
      <c r="I79" s="45">
        <v>13500</v>
      </c>
      <c r="J79" s="17" t="s">
        <v>57</v>
      </c>
      <c r="K79" s="45">
        <v>15000</v>
      </c>
    </row>
    <row r="80" spans="1:11">
      <c r="A80" s="13">
        <f t="shared" si="2"/>
        <v>66</v>
      </c>
      <c r="B80" s="17" t="s">
        <v>48</v>
      </c>
      <c r="C80" s="45">
        <v>10000</v>
      </c>
      <c r="D80" s="17" t="s">
        <v>183</v>
      </c>
      <c r="E80" s="45">
        <v>11900</v>
      </c>
      <c r="F80" s="17" t="s">
        <v>134</v>
      </c>
      <c r="G80" s="45">
        <v>12400</v>
      </c>
      <c r="H80" s="17" t="s">
        <v>172</v>
      </c>
      <c r="I80" s="45">
        <v>13300</v>
      </c>
      <c r="J80" s="17" t="s">
        <v>105</v>
      </c>
      <c r="K80" s="45">
        <v>14900</v>
      </c>
    </row>
    <row r="81" spans="1:11">
      <c r="A81" s="13">
        <f t="shared" ref="A81:A144" si="3">A80+1</f>
        <v>67</v>
      </c>
      <c r="B81" s="17" t="s">
        <v>139</v>
      </c>
      <c r="C81" s="45">
        <v>10000</v>
      </c>
      <c r="D81" s="17" t="s">
        <v>129</v>
      </c>
      <c r="E81" s="45">
        <v>11500</v>
      </c>
      <c r="F81" s="17" t="s">
        <v>159</v>
      </c>
      <c r="G81" s="45">
        <v>12200</v>
      </c>
      <c r="H81" s="17" t="s">
        <v>182</v>
      </c>
      <c r="I81" s="45">
        <v>13300</v>
      </c>
      <c r="J81" s="17" t="s">
        <v>176</v>
      </c>
      <c r="K81" s="45">
        <v>14700</v>
      </c>
    </row>
    <row r="82" spans="1:11">
      <c r="A82" s="13">
        <f t="shared" si="3"/>
        <v>68</v>
      </c>
      <c r="B82" s="17" t="s">
        <v>154</v>
      </c>
      <c r="C82" s="45">
        <v>10000</v>
      </c>
      <c r="D82" s="17" t="s">
        <v>168</v>
      </c>
      <c r="E82" s="45">
        <v>11400</v>
      </c>
      <c r="F82" s="17" t="s">
        <v>100</v>
      </c>
      <c r="G82" s="45">
        <v>12100</v>
      </c>
      <c r="H82" s="17" t="s">
        <v>198</v>
      </c>
      <c r="I82" s="45">
        <v>13200</v>
      </c>
      <c r="J82" s="17" t="s">
        <v>193</v>
      </c>
      <c r="K82" s="45">
        <v>14600</v>
      </c>
    </row>
    <row r="83" spans="1:11">
      <c r="A83" s="13">
        <f t="shared" si="3"/>
        <v>69</v>
      </c>
      <c r="B83" s="17" t="s">
        <v>168</v>
      </c>
      <c r="C83" s="45">
        <v>10000</v>
      </c>
      <c r="D83" s="17" t="s">
        <v>44</v>
      </c>
      <c r="E83" s="45">
        <v>11300</v>
      </c>
      <c r="F83" s="17" t="s">
        <v>110</v>
      </c>
      <c r="G83" s="45">
        <v>12000</v>
      </c>
      <c r="H83" s="17" t="s">
        <v>78</v>
      </c>
      <c r="I83" s="45">
        <v>13000</v>
      </c>
      <c r="J83" s="17" t="s">
        <v>110</v>
      </c>
      <c r="K83" s="45">
        <v>14400</v>
      </c>
    </row>
    <row r="84" spans="1:11">
      <c r="A84" s="13">
        <f t="shared" si="3"/>
        <v>70</v>
      </c>
      <c r="B84" s="17" t="s">
        <v>136</v>
      </c>
      <c r="C84" s="45">
        <v>9900</v>
      </c>
      <c r="D84" s="17" t="s">
        <v>157</v>
      </c>
      <c r="E84" s="45">
        <v>11200</v>
      </c>
      <c r="F84" s="17" t="s">
        <v>174</v>
      </c>
      <c r="G84" s="45">
        <v>12000</v>
      </c>
      <c r="H84" s="17" t="s">
        <v>199</v>
      </c>
      <c r="I84" s="45">
        <v>13000</v>
      </c>
      <c r="J84" s="17" t="s">
        <v>200</v>
      </c>
      <c r="K84" s="45">
        <v>14400</v>
      </c>
    </row>
    <row r="85" spans="1:11">
      <c r="A85" s="13">
        <f t="shared" si="3"/>
        <v>71</v>
      </c>
      <c r="B85" s="17" t="s">
        <v>157</v>
      </c>
      <c r="C85" s="45">
        <v>9800</v>
      </c>
      <c r="D85" s="17" t="s">
        <v>54</v>
      </c>
      <c r="E85" s="45">
        <v>11000</v>
      </c>
      <c r="F85" s="17" t="s">
        <v>161</v>
      </c>
      <c r="G85" s="45">
        <v>12000</v>
      </c>
      <c r="H85" s="17" t="s">
        <v>110</v>
      </c>
      <c r="I85" s="45">
        <v>13000</v>
      </c>
      <c r="J85" s="17" t="s">
        <v>127</v>
      </c>
      <c r="K85" s="45">
        <v>14300</v>
      </c>
    </row>
    <row r="86" spans="1:11">
      <c r="A86" s="13">
        <f t="shared" si="3"/>
        <v>72</v>
      </c>
      <c r="B86" s="17" t="s">
        <v>176</v>
      </c>
      <c r="C86" s="45">
        <v>9700</v>
      </c>
      <c r="D86" s="17" t="s">
        <v>105</v>
      </c>
      <c r="E86" s="45">
        <v>10700</v>
      </c>
      <c r="F86" s="17" t="s">
        <v>189</v>
      </c>
      <c r="G86" s="45">
        <v>11900</v>
      </c>
      <c r="H86" s="17" t="s">
        <v>145</v>
      </c>
      <c r="I86" s="45">
        <v>13000</v>
      </c>
      <c r="J86" s="17" t="s">
        <v>186</v>
      </c>
      <c r="K86" s="45">
        <v>14200</v>
      </c>
    </row>
    <row r="87" spans="1:11">
      <c r="A87" s="13">
        <f t="shared" si="3"/>
        <v>73</v>
      </c>
      <c r="B87" s="17" t="s">
        <v>116</v>
      </c>
      <c r="C87" s="45">
        <v>9300</v>
      </c>
      <c r="D87" s="17" t="s">
        <v>184</v>
      </c>
      <c r="E87" s="45">
        <v>10700</v>
      </c>
      <c r="F87" s="17" t="s">
        <v>192</v>
      </c>
      <c r="G87" s="45">
        <v>11900</v>
      </c>
      <c r="H87" s="17" t="s">
        <v>136</v>
      </c>
      <c r="I87" s="45">
        <v>12800</v>
      </c>
      <c r="J87" s="17" t="s">
        <v>205</v>
      </c>
      <c r="K87" s="45">
        <v>14000</v>
      </c>
    </row>
    <row r="88" spans="1:11">
      <c r="A88" s="13">
        <f t="shared" si="3"/>
        <v>74</v>
      </c>
      <c r="B88" s="17" t="s">
        <v>146</v>
      </c>
      <c r="C88" s="45">
        <v>9000</v>
      </c>
      <c r="D88" s="17" t="s">
        <v>162</v>
      </c>
      <c r="E88" s="45">
        <v>10600</v>
      </c>
      <c r="F88" s="17" t="s">
        <v>54</v>
      </c>
      <c r="G88" s="45">
        <v>11500</v>
      </c>
      <c r="H88" s="17" t="s">
        <v>159</v>
      </c>
      <c r="I88" s="45">
        <v>12700</v>
      </c>
      <c r="J88" s="17" t="s">
        <v>78</v>
      </c>
      <c r="K88" s="45">
        <v>14000</v>
      </c>
    </row>
    <row r="89" spans="1:11">
      <c r="A89" s="13">
        <f t="shared" si="3"/>
        <v>75</v>
      </c>
      <c r="B89" s="17" t="s">
        <v>50</v>
      </c>
      <c r="C89" s="45">
        <v>9000</v>
      </c>
      <c r="D89" s="17" t="s">
        <v>185</v>
      </c>
      <c r="E89" s="45">
        <v>10500</v>
      </c>
      <c r="F89" s="17" t="s">
        <v>184</v>
      </c>
      <c r="G89" s="45">
        <v>11300</v>
      </c>
      <c r="H89" s="17" t="s">
        <v>44</v>
      </c>
      <c r="I89" s="45">
        <v>12700</v>
      </c>
      <c r="J89" s="17" t="s">
        <v>161</v>
      </c>
      <c r="K89" s="45">
        <v>14000</v>
      </c>
    </row>
    <row r="90" spans="1:11">
      <c r="A90" s="13">
        <f t="shared" si="3"/>
        <v>76</v>
      </c>
      <c r="B90" s="17" t="s">
        <v>177</v>
      </c>
      <c r="C90" s="45">
        <v>9000</v>
      </c>
      <c r="D90" s="17" t="s">
        <v>186</v>
      </c>
      <c r="E90" s="45">
        <v>10500</v>
      </c>
      <c r="F90" s="17" t="s">
        <v>105</v>
      </c>
      <c r="G90" s="45">
        <v>11200</v>
      </c>
      <c r="H90" s="17" t="s">
        <v>200</v>
      </c>
      <c r="I90" s="45">
        <v>12500</v>
      </c>
      <c r="J90" s="17" t="s">
        <v>133</v>
      </c>
      <c r="K90" s="45">
        <v>13600</v>
      </c>
    </row>
    <row r="91" spans="1:11">
      <c r="A91" s="13">
        <f t="shared" si="3"/>
        <v>77</v>
      </c>
      <c r="B91" s="17" t="s">
        <v>60</v>
      </c>
      <c r="C91" s="45">
        <v>8700</v>
      </c>
      <c r="D91" s="17" t="s">
        <v>187</v>
      </c>
      <c r="E91" s="45">
        <v>10400</v>
      </c>
      <c r="F91" s="17" t="s">
        <v>181</v>
      </c>
      <c r="G91" s="45">
        <v>11200</v>
      </c>
      <c r="H91" s="17" t="s">
        <v>167</v>
      </c>
      <c r="I91" s="45">
        <v>12500</v>
      </c>
      <c r="J91" s="17" t="s">
        <v>184</v>
      </c>
      <c r="K91" s="45">
        <v>13600</v>
      </c>
    </row>
    <row r="92" spans="1:11">
      <c r="A92" s="13">
        <f t="shared" si="3"/>
        <v>78</v>
      </c>
      <c r="B92" s="17" t="s">
        <v>129</v>
      </c>
      <c r="C92" s="45">
        <v>8700</v>
      </c>
      <c r="D92" s="17" t="s">
        <v>60</v>
      </c>
      <c r="E92" s="45">
        <v>10400</v>
      </c>
      <c r="F92" s="17" t="s">
        <v>53</v>
      </c>
      <c r="G92" s="45">
        <v>11000</v>
      </c>
      <c r="H92" s="17" t="s">
        <v>201</v>
      </c>
      <c r="I92" s="45">
        <v>12400</v>
      </c>
      <c r="J92" s="17" t="s">
        <v>62</v>
      </c>
      <c r="K92" s="45">
        <v>13500</v>
      </c>
    </row>
    <row r="93" spans="1:11">
      <c r="A93" s="13">
        <f t="shared" si="3"/>
        <v>79</v>
      </c>
      <c r="B93" s="17" t="s">
        <v>149</v>
      </c>
      <c r="C93" s="45">
        <v>8600</v>
      </c>
      <c r="D93" s="17" t="s">
        <v>188</v>
      </c>
      <c r="E93" s="45">
        <v>10300</v>
      </c>
      <c r="F93" s="17" t="s">
        <v>193</v>
      </c>
      <c r="G93" s="45">
        <v>11000</v>
      </c>
      <c r="H93" s="17" t="s">
        <v>161</v>
      </c>
      <c r="I93" s="45">
        <v>12200</v>
      </c>
      <c r="J93" s="17" t="s">
        <v>171</v>
      </c>
      <c r="K93" s="45">
        <v>13500</v>
      </c>
    </row>
    <row r="94" spans="1:11">
      <c r="A94" s="13">
        <f t="shared" si="3"/>
        <v>80</v>
      </c>
      <c r="B94" s="17" t="s">
        <v>151</v>
      </c>
      <c r="C94" s="45">
        <v>8500</v>
      </c>
      <c r="D94" s="17" t="s">
        <v>189</v>
      </c>
      <c r="E94" s="45">
        <v>10100</v>
      </c>
      <c r="F94" s="17" t="s">
        <v>173</v>
      </c>
      <c r="G94" s="45">
        <v>10900</v>
      </c>
      <c r="H94" s="17" t="s">
        <v>37</v>
      </c>
      <c r="I94" s="45">
        <v>12000</v>
      </c>
      <c r="J94" s="17" t="s">
        <v>206</v>
      </c>
      <c r="K94" s="45">
        <v>13400</v>
      </c>
    </row>
    <row r="95" spans="1:11">
      <c r="A95" s="13">
        <f t="shared" si="3"/>
        <v>81</v>
      </c>
      <c r="B95" s="17" t="s">
        <v>162</v>
      </c>
      <c r="C95" s="45">
        <v>8500</v>
      </c>
      <c r="D95" s="17" t="s">
        <v>48</v>
      </c>
      <c r="E95" s="45">
        <v>10000</v>
      </c>
      <c r="F95" s="17" t="s">
        <v>195</v>
      </c>
      <c r="G95" s="45">
        <v>10800</v>
      </c>
      <c r="H95" s="17" t="s">
        <v>105</v>
      </c>
      <c r="I95" s="45">
        <v>11900</v>
      </c>
      <c r="J95" s="29"/>
      <c r="K95" s="29"/>
    </row>
    <row r="96" spans="1:11">
      <c r="A96" s="13">
        <f t="shared" si="3"/>
        <v>82</v>
      </c>
      <c r="B96" s="17" t="s">
        <v>183</v>
      </c>
      <c r="C96" s="45">
        <v>8300</v>
      </c>
      <c r="D96" s="17" t="s">
        <v>46</v>
      </c>
      <c r="E96" s="45">
        <v>10000</v>
      </c>
      <c r="F96" s="17" t="s">
        <v>162</v>
      </c>
      <c r="G96" s="45">
        <v>10700</v>
      </c>
      <c r="H96" s="17" t="s">
        <v>462</v>
      </c>
      <c r="I96" s="45">
        <v>11700</v>
      </c>
      <c r="J96" s="29"/>
      <c r="K96" s="29"/>
    </row>
    <row r="97" spans="1:11">
      <c r="A97" s="13">
        <f t="shared" si="3"/>
        <v>83</v>
      </c>
      <c r="B97" s="17" t="s">
        <v>148</v>
      </c>
      <c r="C97" s="45">
        <v>8200</v>
      </c>
      <c r="D97" s="17" t="s">
        <v>226</v>
      </c>
      <c r="E97" s="45">
        <v>10000</v>
      </c>
      <c r="F97" s="17" t="s">
        <v>46</v>
      </c>
      <c r="G97" s="45">
        <v>10600</v>
      </c>
      <c r="H97" s="17" t="s">
        <v>166</v>
      </c>
      <c r="I97" s="45">
        <v>11700</v>
      </c>
      <c r="J97" s="29"/>
      <c r="K97" s="29"/>
    </row>
    <row r="98" spans="1:11">
      <c r="A98" s="13">
        <f t="shared" si="3"/>
        <v>84</v>
      </c>
      <c r="B98" s="17" t="s">
        <v>187</v>
      </c>
      <c r="C98" s="45">
        <v>8100</v>
      </c>
      <c r="D98" s="17" t="s">
        <v>41</v>
      </c>
      <c r="E98" s="45">
        <v>10000</v>
      </c>
      <c r="F98" s="17" t="s">
        <v>143</v>
      </c>
      <c r="G98" s="45">
        <v>10400</v>
      </c>
      <c r="H98" s="17" t="s">
        <v>162</v>
      </c>
      <c r="I98" s="45">
        <v>11700</v>
      </c>
      <c r="J98" s="29"/>
      <c r="K98" s="29"/>
    </row>
    <row r="99" spans="1:11">
      <c r="A99" s="13">
        <f t="shared" si="3"/>
        <v>85</v>
      </c>
      <c r="B99" s="17" t="s">
        <v>93</v>
      </c>
      <c r="C99" s="45">
        <v>8000</v>
      </c>
      <c r="D99" s="17" t="s">
        <v>42</v>
      </c>
      <c r="E99" s="45">
        <v>10000</v>
      </c>
      <c r="F99" s="17" t="s">
        <v>44</v>
      </c>
      <c r="G99" s="45">
        <v>10300</v>
      </c>
      <c r="H99" s="17" t="s">
        <v>423</v>
      </c>
      <c r="I99" s="45">
        <v>11700</v>
      </c>
      <c r="J99" s="29"/>
      <c r="K99" s="29"/>
    </row>
    <row r="100" spans="1:11">
      <c r="A100" s="13">
        <f t="shared" si="3"/>
        <v>86</v>
      </c>
      <c r="B100" s="17" t="s">
        <v>158</v>
      </c>
      <c r="C100" s="45">
        <v>7900</v>
      </c>
      <c r="D100" s="17" t="s">
        <v>43</v>
      </c>
      <c r="E100" s="45">
        <v>10000</v>
      </c>
      <c r="F100" s="17" t="s">
        <v>187</v>
      </c>
      <c r="G100" s="45">
        <v>10200</v>
      </c>
      <c r="H100" s="17" t="s">
        <v>225</v>
      </c>
      <c r="I100" s="45">
        <v>11600</v>
      </c>
      <c r="J100" s="29"/>
      <c r="K100" s="29"/>
    </row>
    <row r="101" spans="1:11">
      <c r="A101" s="13">
        <f t="shared" si="3"/>
        <v>87</v>
      </c>
      <c r="B101" s="17" t="s">
        <v>152</v>
      </c>
      <c r="C101" s="45">
        <v>7800</v>
      </c>
      <c r="D101" s="17" t="s">
        <v>257</v>
      </c>
      <c r="E101" s="45">
        <v>10000</v>
      </c>
      <c r="F101" s="17" t="s">
        <v>348</v>
      </c>
      <c r="G101" s="45">
        <v>10200</v>
      </c>
      <c r="H101" s="17" t="s">
        <v>465</v>
      </c>
      <c r="I101" s="45">
        <v>11500</v>
      </c>
      <c r="J101" s="29"/>
      <c r="K101" s="29"/>
    </row>
    <row r="102" spans="1:11">
      <c r="A102" s="13">
        <f t="shared" si="3"/>
        <v>88</v>
      </c>
      <c r="B102" s="17" t="s">
        <v>184</v>
      </c>
      <c r="C102" s="45">
        <v>7700</v>
      </c>
      <c r="D102" s="17" t="s">
        <v>151</v>
      </c>
      <c r="E102" s="45">
        <v>9900</v>
      </c>
      <c r="F102" s="17" t="s">
        <v>27</v>
      </c>
      <c r="G102" s="45">
        <v>10000</v>
      </c>
      <c r="H102" s="17" t="s">
        <v>184</v>
      </c>
      <c r="I102" s="45">
        <v>11500</v>
      </c>
      <c r="J102" s="29"/>
      <c r="K102" s="29"/>
    </row>
    <row r="103" spans="1:11">
      <c r="A103" s="13">
        <f t="shared" si="3"/>
        <v>89</v>
      </c>
      <c r="B103" s="17" t="s">
        <v>78</v>
      </c>
      <c r="C103" s="45">
        <v>7600</v>
      </c>
      <c r="D103" s="17" t="s">
        <v>27</v>
      </c>
      <c r="E103" s="45">
        <v>9800</v>
      </c>
      <c r="F103" s="17" t="s">
        <v>48</v>
      </c>
      <c r="G103" s="45">
        <v>10000</v>
      </c>
      <c r="H103" s="17" t="s">
        <v>53</v>
      </c>
      <c r="I103" s="45">
        <v>11400</v>
      </c>
      <c r="J103" s="29"/>
      <c r="K103" s="29"/>
    </row>
    <row r="104" spans="1:11">
      <c r="A104" s="13">
        <f t="shared" si="3"/>
        <v>90</v>
      </c>
      <c r="B104" s="17" t="s">
        <v>170</v>
      </c>
      <c r="C104" s="45">
        <v>7600</v>
      </c>
      <c r="D104" s="17" t="s">
        <v>127</v>
      </c>
      <c r="E104" s="45">
        <v>9800</v>
      </c>
      <c r="F104" s="17" t="s">
        <v>154</v>
      </c>
      <c r="G104" s="45">
        <v>10000</v>
      </c>
      <c r="H104" s="17" t="s">
        <v>193</v>
      </c>
      <c r="I104" s="45">
        <v>11300</v>
      </c>
      <c r="J104" s="29"/>
      <c r="K104" s="29"/>
    </row>
    <row r="105" spans="1:11">
      <c r="A105" s="13">
        <f t="shared" si="3"/>
        <v>91</v>
      </c>
      <c r="B105" s="17" t="s">
        <v>166</v>
      </c>
      <c r="C105" s="45">
        <v>7600</v>
      </c>
      <c r="D105" s="17" t="s">
        <v>154</v>
      </c>
      <c r="E105" s="45">
        <v>9800</v>
      </c>
      <c r="F105" s="17" t="s">
        <v>200</v>
      </c>
      <c r="G105" s="45">
        <v>10000</v>
      </c>
      <c r="H105" s="17" t="s">
        <v>56</v>
      </c>
      <c r="I105" s="45">
        <v>11200</v>
      </c>
      <c r="J105" s="29"/>
      <c r="K105" s="29"/>
    </row>
    <row r="106" spans="1:11">
      <c r="A106" s="13">
        <f t="shared" si="3"/>
        <v>92</v>
      </c>
      <c r="B106" s="17" t="s">
        <v>172</v>
      </c>
      <c r="C106" s="45">
        <v>7600</v>
      </c>
      <c r="D106" s="17" t="s">
        <v>148</v>
      </c>
      <c r="E106" s="45">
        <v>9600</v>
      </c>
      <c r="F106" s="17" t="s">
        <v>172</v>
      </c>
      <c r="G106" s="45">
        <v>10000</v>
      </c>
      <c r="H106" s="17" t="s">
        <v>62</v>
      </c>
      <c r="I106" s="45">
        <v>11200</v>
      </c>
      <c r="J106" s="29"/>
      <c r="K106" s="29"/>
    </row>
    <row r="107" spans="1:11">
      <c r="A107" s="13">
        <f t="shared" si="3"/>
        <v>93</v>
      </c>
      <c r="B107" s="17" t="s">
        <v>45</v>
      </c>
      <c r="C107" s="45">
        <v>7500</v>
      </c>
      <c r="D107" s="17" t="s">
        <v>166</v>
      </c>
      <c r="E107" s="45">
        <v>9500</v>
      </c>
      <c r="F107" s="17" t="s">
        <v>78</v>
      </c>
      <c r="G107" s="45">
        <v>9900</v>
      </c>
      <c r="H107" s="29"/>
      <c r="I107" s="29"/>
      <c r="J107" s="29"/>
      <c r="K107" s="29"/>
    </row>
    <row r="108" spans="1:11">
      <c r="A108" s="13">
        <f t="shared" si="3"/>
        <v>94</v>
      </c>
      <c r="B108" s="17" t="s">
        <v>103</v>
      </c>
      <c r="C108" s="45">
        <v>7500</v>
      </c>
      <c r="D108" s="17" t="s">
        <v>149</v>
      </c>
      <c r="E108" s="45">
        <v>9500</v>
      </c>
      <c r="F108" s="17" t="s">
        <v>166</v>
      </c>
      <c r="G108" s="45">
        <v>9900</v>
      </c>
      <c r="H108" s="29"/>
      <c r="I108" s="29"/>
      <c r="J108" s="29"/>
      <c r="K108" s="29"/>
    </row>
    <row r="109" spans="1:11">
      <c r="A109" s="13">
        <f t="shared" si="3"/>
        <v>95</v>
      </c>
      <c r="B109" s="17" t="s">
        <v>164</v>
      </c>
      <c r="C109" s="45">
        <v>7500</v>
      </c>
      <c r="D109" s="17" t="s">
        <v>348</v>
      </c>
      <c r="E109" s="45">
        <v>9400</v>
      </c>
      <c r="F109" s="17" t="s">
        <v>226</v>
      </c>
      <c r="G109" s="45">
        <v>9800</v>
      </c>
      <c r="H109" s="29"/>
      <c r="I109" s="29"/>
      <c r="J109" s="29"/>
      <c r="K109" s="29"/>
    </row>
    <row r="110" spans="1:11">
      <c r="A110" s="13">
        <f t="shared" si="3"/>
        <v>96</v>
      </c>
      <c r="B110" s="17" t="s">
        <v>189</v>
      </c>
      <c r="C110" s="45">
        <v>7500</v>
      </c>
      <c r="D110" s="17" t="s">
        <v>78</v>
      </c>
      <c r="E110" s="45">
        <v>9300</v>
      </c>
      <c r="F110" s="17" t="s">
        <v>235</v>
      </c>
      <c r="G110" s="45">
        <v>9700</v>
      </c>
      <c r="H110" s="29"/>
      <c r="I110" s="29"/>
      <c r="J110" s="29"/>
      <c r="K110" s="29"/>
    </row>
    <row r="111" spans="1:11">
      <c r="A111" s="13">
        <f t="shared" si="3"/>
        <v>97</v>
      </c>
      <c r="B111" s="17" t="s">
        <v>224</v>
      </c>
      <c r="C111" s="45">
        <v>7500</v>
      </c>
      <c r="D111" s="17" t="s">
        <v>158</v>
      </c>
      <c r="E111" s="45">
        <v>9200</v>
      </c>
      <c r="F111" s="17" t="s">
        <v>462</v>
      </c>
      <c r="G111" s="45">
        <v>9500</v>
      </c>
      <c r="H111" s="29"/>
      <c r="I111" s="29"/>
      <c r="J111" s="29"/>
      <c r="K111" s="29"/>
    </row>
    <row r="112" spans="1:11">
      <c r="A112" s="13">
        <f t="shared" si="3"/>
        <v>98</v>
      </c>
      <c r="B112" s="17" t="s">
        <v>208</v>
      </c>
      <c r="C112" s="45">
        <v>7500</v>
      </c>
      <c r="D112" s="17" t="s">
        <v>170</v>
      </c>
      <c r="E112" s="45">
        <v>9200</v>
      </c>
      <c r="F112" s="17" t="s">
        <v>185</v>
      </c>
      <c r="G112" s="45">
        <v>9300</v>
      </c>
      <c r="H112" s="29"/>
      <c r="I112" s="29"/>
      <c r="J112" s="29"/>
      <c r="K112" s="29"/>
    </row>
    <row r="113" spans="1:11">
      <c r="A113" s="13">
        <f t="shared" si="3"/>
        <v>99</v>
      </c>
      <c r="B113" s="17" t="s">
        <v>81</v>
      </c>
      <c r="C113" s="45">
        <v>7300</v>
      </c>
      <c r="D113" s="17" t="s">
        <v>192</v>
      </c>
      <c r="E113" s="45">
        <v>9100</v>
      </c>
      <c r="F113" s="17" t="s">
        <v>197</v>
      </c>
      <c r="G113" s="45">
        <v>9100</v>
      </c>
      <c r="H113" s="29"/>
      <c r="I113" s="29"/>
      <c r="J113" s="29"/>
      <c r="K113" s="29"/>
    </row>
    <row r="114" spans="1:11">
      <c r="A114" s="13">
        <f t="shared" si="3"/>
        <v>100</v>
      </c>
      <c r="B114" s="17" t="s">
        <v>199</v>
      </c>
      <c r="C114" s="45">
        <v>7200</v>
      </c>
      <c r="D114" s="17" t="s">
        <v>190</v>
      </c>
      <c r="E114" s="45">
        <v>9000</v>
      </c>
      <c r="F114" s="17" t="s">
        <v>205</v>
      </c>
      <c r="G114" s="45">
        <v>9000</v>
      </c>
      <c r="H114" s="29"/>
      <c r="I114" s="29"/>
      <c r="J114" s="29"/>
      <c r="K114" s="29"/>
    </row>
    <row r="115" spans="1:11">
      <c r="A115" s="13">
        <f t="shared" si="3"/>
        <v>101</v>
      </c>
      <c r="B115" s="17" t="s">
        <v>98</v>
      </c>
      <c r="C115" s="45">
        <v>7200</v>
      </c>
      <c r="D115" s="17" t="s">
        <v>191</v>
      </c>
      <c r="E115" s="45">
        <v>9000</v>
      </c>
      <c r="F115" s="17" t="s">
        <v>224</v>
      </c>
      <c r="G115" s="45">
        <v>9000</v>
      </c>
      <c r="H115" s="29"/>
      <c r="I115" s="29"/>
      <c r="J115" s="29"/>
      <c r="K115" s="29"/>
    </row>
    <row r="116" spans="1:11">
      <c r="A116" s="13">
        <f t="shared" si="3"/>
        <v>102</v>
      </c>
      <c r="B116" s="17" t="s">
        <v>178</v>
      </c>
      <c r="C116" s="45">
        <v>7200</v>
      </c>
      <c r="D116" s="17" t="s">
        <v>229</v>
      </c>
      <c r="E116" s="45">
        <v>8900</v>
      </c>
      <c r="F116" s="17" t="s">
        <v>149</v>
      </c>
      <c r="G116" s="45">
        <v>9000</v>
      </c>
      <c r="H116" s="29"/>
      <c r="I116" s="29"/>
      <c r="J116" s="29"/>
      <c r="K116" s="29"/>
    </row>
    <row r="117" spans="1:11">
      <c r="A117" s="13">
        <f t="shared" si="3"/>
        <v>103</v>
      </c>
      <c r="B117" s="17" t="s">
        <v>91</v>
      </c>
      <c r="C117" s="45">
        <v>7000</v>
      </c>
      <c r="D117" s="17" t="s">
        <v>142</v>
      </c>
      <c r="E117" s="45">
        <v>8800</v>
      </c>
      <c r="F117" s="17" t="s">
        <v>276</v>
      </c>
      <c r="G117" s="45">
        <v>9000</v>
      </c>
      <c r="H117" s="29"/>
      <c r="I117" s="29"/>
      <c r="J117" s="29"/>
      <c r="K117" s="29"/>
    </row>
    <row r="118" spans="1:11">
      <c r="A118" s="13">
        <f t="shared" si="3"/>
        <v>104</v>
      </c>
      <c r="B118" s="17" t="s">
        <v>225</v>
      </c>
      <c r="C118" s="45">
        <v>7000</v>
      </c>
      <c r="D118" s="17" t="s">
        <v>235</v>
      </c>
      <c r="E118" s="45">
        <v>8800</v>
      </c>
      <c r="F118" s="17" t="s">
        <v>135</v>
      </c>
      <c r="G118" s="45">
        <v>8800</v>
      </c>
      <c r="H118" s="29"/>
      <c r="I118" s="29"/>
      <c r="J118" s="29"/>
      <c r="K118" s="29"/>
    </row>
    <row r="119" spans="1:11">
      <c r="A119" s="13">
        <f t="shared" si="3"/>
        <v>105</v>
      </c>
      <c r="B119" s="17" t="s">
        <v>79</v>
      </c>
      <c r="C119" s="45">
        <v>6900</v>
      </c>
      <c r="D119" s="17" t="s">
        <v>199</v>
      </c>
      <c r="E119" s="45">
        <v>8600</v>
      </c>
      <c r="F119" s="17" t="s">
        <v>148</v>
      </c>
      <c r="G119" s="45">
        <v>8500</v>
      </c>
      <c r="H119" s="29"/>
      <c r="I119" s="29"/>
      <c r="J119" s="29"/>
      <c r="K119" s="29"/>
    </row>
    <row r="120" spans="1:11">
      <c r="A120" s="13">
        <f t="shared" si="3"/>
        <v>106</v>
      </c>
      <c r="B120" s="17" t="s">
        <v>191</v>
      </c>
      <c r="C120" s="45">
        <v>6800</v>
      </c>
      <c r="D120" s="17" t="s">
        <v>193</v>
      </c>
      <c r="E120" s="45">
        <v>8600</v>
      </c>
      <c r="F120" s="17" t="s">
        <v>199</v>
      </c>
      <c r="G120" s="45">
        <v>8300</v>
      </c>
      <c r="H120" s="29"/>
      <c r="I120" s="29"/>
      <c r="J120" s="29"/>
      <c r="K120" s="29"/>
    </row>
    <row r="121" spans="1:11">
      <c r="A121" s="13">
        <f t="shared" si="3"/>
        <v>107</v>
      </c>
      <c r="B121" s="17" t="s">
        <v>126</v>
      </c>
      <c r="C121" s="45">
        <v>6700</v>
      </c>
      <c r="D121" s="17" t="s">
        <v>195</v>
      </c>
      <c r="E121" s="45">
        <v>8600</v>
      </c>
      <c r="F121" s="17" t="s">
        <v>228</v>
      </c>
      <c r="G121" s="45">
        <v>8300</v>
      </c>
      <c r="H121" s="29"/>
      <c r="I121" s="29"/>
      <c r="J121" s="29"/>
      <c r="K121" s="29"/>
    </row>
    <row r="122" spans="1:11">
      <c r="A122" s="13">
        <f t="shared" si="3"/>
        <v>108</v>
      </c>
      <c r="B122" s="17" t="s">
        <v>226</v>
      </c>
      <c r="C122" s="45">
        <v>6600</v>
      </c>
      <c r="D122" s="17" t="s">
        <v>81</v>
      </c>
      <c r="E122" s="45">
        <v>8400</v>
      </c>
      <c r="F122" s="17" t="s">
        <v>57</v>
      </c>
      <c r="G122" s="45">
        <v>8300</v>
      </c>
      <c r="H122" s="29"/>
      <c r="I122" s="29"/>
      <c r="J122" s="29"/>
      <c r="K122" s="29"/>
    </row>
    <row r="123" spans="1:11">
      <c r="A123" s="13">
        <f t="shared" si="3"/>
        <v>109</v>
      </c>
      <c r="B123" s="17" t="s">
        <v>130</v>
      </c>
      <c r="C123" s="45">
        <v>6500</v>
      </c>
      <c r="D123" s="17" t="s">
        <v>233</v>
      </c>
      <c r="E123" s="45">
        <v>8400</v>
      </c>
      <c r="F123" s="17" t="s">
        <v>62</v>
      </c>
      <c r="G123" s="45">
        <v>8300</v>
      </c>
      <c r="H123" s="29"/>
      <c r="I123" s="29"/>
      <c r="J123" s="29"/>
      <c r="K123" s="29"/>
    </row>
    <row r="124" spans="1:11">
      <c r="A124" s="13">
        <f t="shared" si="3"/>
        <v>110</v>
      </c>
      <c r="B124" s="17" t="s">
        <v>35</v>
      </c>
      <c r="C124" s="45">
        <v>6500</v>
      </c>
      <c r="D124" s="17" t="s">
        <v>240</v>
      </c>
      <c r="E124" s="45">
        <v>8300</v>
      </c>
      <c r="F124" s="17" t="s">
        <v>170</v>
      </c>
      <c r="G124" s="45">
        <v>8200</v>
      </c>
      <c r="H124" s="29"/>
      <c r="I124" s="29"/>
      <c r="J124" s="29"/>
      <c r="K124" s="29"/>
    </row>
    <row r="125" spans="1:11">
      <c r="A125" s="13">
        <f t="shared" si="3"/>
        <v>111</v>
      </c>
      <c r="B125" s="17" t="s">
        <v>156</v>
      </c>
      <c r="C125" s="45">
        <v>6500</v>
      </c>
      <c r="D125" s="17" t="s">
        <v>152</v>
      </c>
      <c r="E125" s="45">
        <v>8300</v>
      </c>
      <c r="F125" s="17" t="s">
        <v>332</v>
      </c>
      <c r="G125" s="45">
        <v>8200</v>
      </c>
      <c r="H125" s="29"/>
      <c r="I125" s="29"/>
      <c r="J125" s="29"/>
      <c r="K125" s="29"/>
    </row>
    <row r="126" spans="1:11">
      <c r="A126" s="13">
        <f t="shared" si="3"/>
        <v>112</v>
      </c>
      <c r="B126" s="17" t="s">
        <v>188</v>
      </c>
      <c r="C126" s="45">
        <v>6500</v>
      </c>
      <c r="D126" s="17" t="s">
        <v>175</v>
      </c>
      <c r="E126" s="45">
        <v>8200</v>
      </c>
      <c r="F126" s="17" t="s">
        <v>151</v>
      </c>
      <c r="G126" s="45">
        <v>8200</v>
      </c>
      <c r="H126" s="29"/>
      <c r="I126" s="29"/>
      <c r="J126" s="29"/>
      <c r="K126" s="29"/>
    </row>
    <row r="127" spans="1:11">
      <c r="A127" s="13">
        <f t="shared" si="3"/>
        <v>113</v>
      </c>
      <c r="B127" s="17" t="s">
        <v>227</v>
      </c>
      <c r="C127" s="45">
        <v>6400</v>
      </c>
      <c r="D127" s="17" t="s">
        <v>203</v>
      </c>
      <c r="E127" s="45">
        <v>8100</v>
      </c>
      <c r="F127" s="17" t="s">
        <v>333</v>
      </c>
      <c r="G127" s="45">
        <v>8100</v>
      </c>
      <c r="H127" s="29"/>
      <c r="I127" s="29"/>
      <c r="J127" s="29"/>
      <c r="K127" s="29"/>
    </row>
    <row r="128" spans="1:11">
      <c r="A128" s="13">
        <f t="shared" si="3"/>
        <v>114</v>
      </c>
      <c r="B128" s="17" t="s">
        <v>228</v>
      </c>
      <c r="C128" s="45">
        <v>6400</v>
      </c>
      <c r="D128" s="17" t="s">
        <v>228</v>
      </c>
      <c r="E128" s="45">
        <v>8000</v>
      </c>
      <c r="F128" s="17" t="s">
        <v>152</v>
      </c>
      <c r="G128" s="45">
        <v>8100</v>
      </c>
      <c r="H128" s="29"/>
      <c r="I128" s="29"/>
      <c r="J128" s="29"/>
      <c r="K128" s="29"/>
    </row>
    <row r="129" spans="1:11">
      <c r="A129" s="13">
        <f t="shared" si="3"/>
        <v>115</v>
      </c>
      <c r="B129" s="17" t="s">
        <v>134</v>
      </c>
      <c r="C129" s="45">
        <v>6400</v>
      </c>
      <c r="D129" s="17" t="s">
        <v>333</v>
      </c>
      <c r="E129" s="45">
        <v>8000</v>
      </c>
      <c r="F129" s="17" t="s">
        <v>231</v>
      </c>
      <c r="G129" s="45">
        <v>8100</v>
      </c>
      <c r="H129" s="29"/>
      <c r="I129" s="29"/>
      <c r="J129" s="29"/>
      <c r="K129" s="29"/>
    </row>
    <row r="130" spans="1:11">
      <c r="A130" s="13">
        <f t="shared" si="3"/>
        <v>116</v>
      </c>
      <c r="B130" s="17" t="s">
        <v>229</v>
      </c>
      <c r="C130" s="45">
        <v>6400</v>
      </c>
      <c r="D130" s="17" t="s">
        <v>224</v>
      </c>
      <c r="E130" s="45">
        <v>8000</v>
      </c>
      <c r="F130" s="17" t="s">
        <v>158</v>
      </c>
      <c r="G130" s="45">
        <v>8000</v>
      </c>
      <c r="H130" s="29"/>
      <c r="I130" s="29"/>
      <c r="J130" s="29"/>
      <c r="K130" s="29"/>
    </row>
    <row r="131" spans="1:11">
      <c r="A131" s="13">
        <f t="shared" si="3"/>
        <v>117</v>
      </c>
      <c r="B131" s="17" t="s">
        <v>63</v>
      </c>
      <c r="C131" s="45">
        <v>6300</v>
      </c>
      <c r="D131" s="17" t="s">
        <v>254</v>
      </c>
      <c r="E131" s="45">
        <v>7900</v>
      </c>
      <c r="F131" s="17" t="s">
        <v>198</v>
      </c>
      <c r="G131" s="45">
        <v>8000</v>
      </c>
      <c r="H131" s="29"/>
      <c r="I131" s="29"/>
      <c r="J131" s="29"/>
      <c r="K131" s="29"/>
    </row>
    <row r="132" spans="1:11">
      <c r="A132" s="13">
        <f t="shared" si="3"/>
        <v>118</v>
      </c>
      <c r="B132" s="17" t="s">
        <v>109</v>
      </c>
      <c r="C132" s="45">
        <v>6300</v>
      </c>
      <c r="D132" s="17" t="s">
        <v>50</v>
      </c>
      <c r="E132" s="45">
        <v>7800</v>
      </c>
      <c r="F132" s="17" t="s">
        <v>81</v>
      </c>
      <c r="G132" s="45">
        <v>7800</v>
      </c>
      <c r="H132" s="29"/>
      <c r="I132" s="29"/>
      <c r="J132" s="29"/>
      <c r="K132" s="29"/>
    </row>
    <row r="133" spans="1:11">
      <c r="A133" s="13">
        <f t="shared" si="3"/>
        <v>119</v>
      </c>
      <c r="B133" s="17" t="s">
        <v>62</v>
      </c>
      <c r="C133" s="45">
        <v>6300</v>
      </c>
      <c r="D133" s="17" t="s">
        <v>138</v>
      </c>
      <c r="E133" s="45">
        <v>7800</v>
      </c>
      <c r="F133" s="17" t="s">
        <v>142</v>
      </c>
      <c r="G133" s="45">
        <v>7800</v>
      </c>
      <c r="H133" s="29"/>
      <c r="I133" s="29"/>
      <c r="J133" s="29"/>
      <c r="K133" s="29"/>
    </row>
    <row r="134" spans="1:11">
      <c r="A134" s="13">
        <f t="shared" si="3"/>
        <v>120</v>
      </c>
      <c r="B134" s="17" t="s">
        <v>230</v>
      </c>
      <c r="C134" s="45">
        <v>6300</v>
      </c>
      <c r="D134" s="17" t="s">
        <v>130</v>
      </c>
      <c r="E134" s="45">
        <v>7700</v>
      </c>
      <c r="F134" s="17" t="s">
        <v>91</v>
      </c>
      <c r="G134" s="45">
        <v>7700</v>
      </c>
      <c r="H134" s="29"/>
      <c r="I134" s="29"/>
      <c r="J134" s="29"/>
      <c r="K134" s="29"/>
    </row>
    <row r="135" spans="1:11">
      <c r="A135" s="13">
        <f t="shared" si="3"/>
        <v>121</v>
      </c>
      <c r="B135" s="17" t="s">
        <v>153</v>
      </c>
      <c r="C135" s="45">
        <v>6100</v>
      </c>
      <c r="D135" s="17" t="s">
        <v>208</v>
      </c>
      <c r="E135" s="45">
        <v>7700</v>
      </c>
      <c r="F135" s="17" t="s">
        <v>98</v>
      </c>
      <c r="G135" s="45">
        <v>7600</v>
      </c>
      <c r="H135" s="29"/>
      <c r="I135" s="29"/>
      <c r="J135" s="29"/>
      <c r="K135" s="29"/>
    </row>
    <row r="136" spans="1:11">
      <c r="A136" s="13">
        <f t="shared" si="3"/>
        <v>122</v>
      </c>
      <c r="B136" s="17" t="s">
        <v>231</v>
      </c>
      <c r="C136" s="45">
        <v>6100</v>
      </c>
      <c r="D136" s="17" t="s">
        <v>62</v>
      </c>
      <c r="E136" s="45">
        <v>7600</v>
      </c>
      <c r="F136" s="17" t="s">
        <v>103</v>
      </c>
      <c r="G136" s="45">
        <v>7500</v>
      </c>
      <c r="H136" s="29"/>
      <c r="I136" s="29"/>
      <c r="J136" s="29"/>
      <c r="K136" s="29"/>
    </row>
    <row r="137" spans="1:11">
      <c r="A137" s="13">
        <f t="shared" si="3"/>
        <v>123</v>
      </c>
      <c r="B137" s="17" t="s">
        <v>232</v>
      </c>
      <c r="C137" s="45">
        <v>6000</v>
      </c>
      <c r="D137" s="17" t="s">
        <v>172</v>
      </c>
      <c r="E137" s="45">
        <v>7600</v>
      </c>
      <c r="F137" s="17" t="s">
        <v>264</v>
      </c>
      <c r="G137" s="45">
        <v>7500</v>
      </c>
      <c r="H137" s="29"/>
      <c r="I137" s="29"/>
      <c r="J137" s="29"/>
      <c r="K137" s="29"/>
    </row>
    <row r="138" spans="1:11">
      <c r="A138" s="13">
        <f t="shared" si="3"/>
        <v>124</v>
      </c>
      <c r="B138" s="17" t="s">
        <v>233</v>
      </c>
      <c r="C138" s="45">
        <v>6000</v>
      </c>
      <c r="D138" s="17" t="s">
        <v>91</v>
      </c>
      <c r="E138" s="45">
        <v>7500</v>
      </c>
      <c r="F138" s="17" t="s">
        <v>265</v>
      </c>
      <c r="G138" s="45">
        <v>7400</v>
      </c>
      <c r="H138" s="29"/>
      <c r="I138" s="29"/>
      <c r="J138" s="29"/>
      <c r="K138" s="29"/>
    </row>
    <row r="139" spans="1:11">
      <c r="A139" s="13">
        <f t="shared" si="3"/>
        <v>125</v>
      </c>
      <c r="B139" s="17" t="s">
        <v>69</v>
      </c>
      <c r="C139" s="45">
        <v>6000</v>
      </c>
      <c r="D139" s="17" t="s">
        <v>153</v>
      </c>
      <c r="E139" s="45">
        <v>7500</v>
      </c>
      <c r="F139" s="17" t="s">
        <v>463</v>
      </c>
      <c r="G139" s="45">
        <v>7300</v>
      </c>
      <c r="H139" s="29"/>
      <c r="I139" s="29"/>
      <c r="J139" s="29"/>
      <c r="K139" s="29"/>
    </row>
    <row r="140" spans="1:11">
      <c r="A140" s="13">
        <f t="shared" si="3"/>
        <v>126</v>
      </c>
      <c r="B140" s="17" t="s">
        <v>143</v>
      </c>
      <c r="C140" s="45">
        <v>6000</v>
      </c>
      <c r="D140" s="17" t="s">
        <v>69</v>
      </c>
      <c r="E140" s="45">
        <v>7500</v>
      </c>
      <c r="F140" s="17" t="s">
        <v>79</v>
      </c>
      <c r="G140" s="45">
        <v>7300</v>
      </c>
      <c r="H140" s="29"/>
      <c r="I140" s="29"/>
      <c r="J140" s="29"/>
      <c r="K140" s="29"/>
    </row>
    <row r="141" spans="1:11">
      <c r="A141" s="13">
        <f t="shared" si="3"/>
        <v>127</v>
      </c>
      <c r="B141" s="17" t="s">
        <v>155</v>
      </c>
      <c r="C141" s="45">
        <v>5900</v>
      </c>
      <c r="D141" s="17" t="s">
        <v>156</v>
      </c>
      <c r="E141" s="45">
        <v>7500</v>
      </c>
      <c r="F141" s="17" t="s">
        <v>243</v>
      </c>
      <c r="G141" s="45">
        <v>7200</v>
      </c>
      <c r="H141" s="29"/>
      <c r="I141" s="29"/>
      <c r="J141" s="29"/>
      <c r="K141" s="29"/>
    </row>
    <row r="142" spans="1:11">
      <c r="A142" s="13">
        <f t="shared" si="3"/>
        <v>128</v>
      </c>
      <c r="B142" s="17" t="s">
        <v>203</v>
      </c>
      <c r="C142" s="45">
        <v>5900</v>
      </c>
      <c r="D142" s="17" t="s">
        <v>332</v>
      </c>
      <c r="E142" s="45">
        <v>7400</v>
      </c>
      <c r="F142" s="17" t="s">
        <v>90</v>
      </c>
      <c r="G142" s="45">
        <v>7200</v>
      </c>
      <c r="H142" s="29"/>
      <c r="I142" s="29"/>
      <c r="J142" s="29"/>
      <c r="K142" s="29"/>
    </row>
    <row r="143" spans="1:11">
      <c r="A143" s="13">
        <f t="shared" si="3"/>
        <v>129</v>
      </c>
      <c r="B143" s="17" t="s">
        <v>234</v>
      </c>
      <c r="C143" s="45">
        <v>5800</v>
      </c>
      <c r="D143" s="17" t="s">
        <v>143</v>
      </c>
      <c r="E143" s="45">
        <v>7400</v>
      </c>
      <c r="F143" s="17" t="s">
        <v>203</v>
      </c>
      <c r="G143" s="45">
        <v>7200</v>
      </c>
      <c r="H143" s="29"/>
      <c r="I143" s="29"/>
      <c r="J143" s="29"/>
      <c r="K143" s="29"/>
    </row>
    <row r="144" spans="1:11">
      <c r="A144" s="13">
        <f t="shared" si="3"/>
        <v>130</v>
      </c>
      <c r="B144" s="17" t="s">
        <v>235</v>
      </c>
      <c r="C144" s="45">
        <v>5800</v>
      </c>
      <c r="D144" s="17" t="s">
        <v>246</v>
      </c>
      <c r="E144" s="45">
        <v>7300</v>
      </c>
      <c r="F144" s="17" t="s">
        <v>255</v>
      </c>
      <c r="G144" s="45">
        <v>7200</v>
      </c>
      <c r="H144" s="29"/>
      <c r="I144" s="29"/>
      <c r="J144" s="29"/>
      <c r="K144" s="29"/>
    </row>
    <row r="145" spans="1:11">
      <c r="A145" s="13">
        <f t="shared" ref="A145:A208" si="4">A144+1</f>
        <v>131</v>
      </c>
      <c r="B145" s="17" t="s">
        <v>236</v>
      </c>
      <c r="C145" s="45">
        <v>5800</v>
      </c>
      <c r="D145" s="17" t="s">
        <v>146</v>
      </c>
      <c r="E145" s="45">
        <v>7300</v>
      </c>
      <c r="F145" s="17" t="s">
        <v>298</v>
      </c>
      <c r="G145" s="45">
        <v>7100</v>
      </c>
      <c r="H145" s="29"/>
      <c r="I145" s="29"/>
      <c r="J145" s="29"/>
      <c r="K145" s="29"/>
    </row>
    <row r="146" spans="1:11">
      <c r="A146" s="13">
        <f t="shared" si="4"/>
        <v>132</v>
      </c>
      <c r="B146" s="17" t="s">
        <v>105</v>
      </c>
      <c r="C146" s="45">
        <v>5700</v>
      </c>
      <c r="D146" s="17" t="s">
        <v>126</v>
      </c>
      <c r="E146" s="45">
        <v>7200</v>
      </c>
      <c r="F146" s="17" t="s">
        <v>74</v>
      </c>
      <c r="G146" s="45">
        <v>7100</v>
      </c>
      <c r="H146" s="29"/>
      <c r="I146" s="29"/>
      <c r="J146" s="29"/>
      <c r="K146" s="29"/>
    </row>
    <row r="147" spans="1:11">
      <c r="A147" s="13">
        <f t="shared" si="4"/>
        <v>133</v>
      </c>
      <c r="B147" s="17" t="s">
        <v>66</v>
      </c>
      <c r="C147" s="45">
        <v>5700</v>
      </c>
      <c r="D147" s="17" t="s">
        <v>98</v>
      </c>
      <c r="E147" s="45">
        <v>7100</v>
      </c>
      <c r="F147" s="17" t="s">
        <v>196</v>
      </c>
      <c r="G147" s="45">
        <v>7000</v>
      </c>
      <c r="H147" s="29"/>
      <c r="I147" s="29"/>
      <c r="J147" s="29"/>
      <c r="K147" s="29"/>
    </row>
    <row r="148" spans="1:11">
      <c r="A148" s="13">
        <f t="shared" si="4"/>
        <v>134</v>
      </c>
      <c r="B148" s="17" t="s">
        <v>121</v>
      </c>
      <c r="C148" s="45">
        <v>5700</v>
      </c>
      <c r="D148" s="17" t="s">
        <v>238</v>
      </c>
      <c r="E148" s="45">
        <v>7100</v>
      </c>
      <c r="F148" s="17" t="s">
        <v>147</v>
      </c>
      <c r="G148" s="45">
        <v>7000</v>
      </c>
      <c r="H148" s="29"/>
      <c r="I148" s="29"/>
      <c r="J148" s="29"/>
      <c r="K148" s="29"/>
    </row>
    <row r="149" spans="1:11">
      <c r="A149" s="13">
        <f t="shared" si="4"/>
        <v>135</v>
      </c>
      <c r="B149" s="17" t="s">
        <v>186</v>
      </c>
      <c r="C149" s="45">
        <v>5600</v>
      </c>
      <c r="D149" s="17" t="s">
        <v>93</v>
      </c>
      <c r="E149" s="45">
        <v>7100</v>
      </c>
      <c r="F149" s="17" t="s">
        <v>164</v>
      </c>
      <c r="G149" s="45">
        <v>7000</v>
      </c>
      <c r="H149" s="29"/>
      <c r="I149" s="29"/>
      <c r="J149" s="29"/>
      <c r="K149" s="29"/>
    </row>
    <row r="150" spans="1:11">
      <c r="A150" s="13">
        <f t="shared" si="4"/>
        <v>136</v>
      </c>
      <c r="B150" s="17" t="s">
        <v>237</v>
      </c>
      <c r="C150" s="45">
        <v>5500</v>
      </c>
      <c r="D150" s="17" t="s">
        <v>128</v>
      </c>
      <c r="E150" s="45">
        <v>7000</v>
      </c>
      <c r="F150" s="17" t="s">
        <v>69</v>
      </c>
      <c r="G150" s="45">
        <v>7000</v>
      </c>
      <c r="H150" s="29"/>
      <c r="I150" s="29"/>
      <c r="J150" s="29"/>
      <c r="K150" s="29"/>
    </row>
    <row r="151" spans="1:11">
      <c r="A151" s="13">
        <f t="shared" si="4"/>
        <v>137</v>
      </c>
      <c r="B151" s="17" t="s">
        <v>238</v>
      </c>
      <c r="C151" s="45">
        <v>5500</v>
      </c>
      <c r="D151" s="17" t="s">
        <v>164</v>
      </c>
      <c r="E151" s="45">
        <v>7000</v>
      </c>
      <c r="F151" s="17" t="s">
        <v>272</v>
      </c>
      <c r="G151" s="45">
        <v>7000</v>
      </c>
      <c r="H151" s="29"/>
      <c r="I151" s="29"/>
      <c r="J151" s="29"/>
      <c r="K151" s="29"/>
    </row>
    <row r="152" spans="1:11">
      <c r="A152" s="13">
        <f t="shared" si="4"/>
        <v>138</v>
      </c>
      <c r="B152" s="17" t="s">
        <v>239</v>
      </c>
      <c r="C152" s="45">
        <v>5500</v>
      </c>
      <c r="D152" s="17" t="s">
        <v>243</v>
      </c>
      <c r="E152" s="45">
        <v>7000</v>
      </c>
      <c r="F152" s="17" t="s">
        <v>230</v>
      </c>
      <c r="G152" s="45">
        <v>6900</v>
      </c>
      <c r="H152" s="29"/>
      <c r="I152" s="29"/>
      <c r="J152" s="29"/>
      <c r="K152" s="29"/>
    </row>
    <row r="153" spans="1:11">
      <c r="A153" s="13">
        <f t="shared" si="4"/>
        <v>139</v>
      </c>
      <c r="B153" s="17" t="s">
        <v>193</v>
      </c>
      <c r="C153" s="45">
        <v>5500</v>
      </c>
      <c r="D153" s="17" t="s">
        <v>57</v>
      </c>
      <c r="E153" s="45">
        <v>7000</v>
      </c>
      <c r="F153" s="17" t="s">
        <v>128</v>
      </c>
      <c r="G153" s="45">
        <v>6800</v>
      </c>
      <c r="H153" s="29"/>
      <c r="I153" s="29"/>
      <c r="J153" s="29"/>
      <c r="K153" s="29"/>
    </row>
    <row r="154" spans="1:11">
      <c r="A154" s="13">
        <f t="shared" si="4"/>
        <v>140</v>
      </c>
      <c r="B154" s="17" t="s">
        <v>240</v>
      </c>
      <c r="C154" s="45">
        <v>5500</v>
      </c>
      <c r="D154" s="17" t="s">
        <v>230</v>
      </c>
      <c r="E154" s="45">
        <v>7000</v>
      </c>
      <c r="F154" s="17" t="s">
        <v>201</v>
      </c>
      <c r="G154" s="45">
        <v>6800</v>
      </c>
      <c r="H154" s="29"/>
      <c r="I154" s="29"/>
      <c r="J154" s="29"/>
      <c r="K154" s="29"/>
    </row>
    <row r="155" spans="1:11">
      <c r="A155" s="13">
        <f t="shared" si="4"/>
        <v>141</v>
      </c>
      <c r="B155" s="17" t="s">
        <v>138</v>
      </c>
      <c r="C155" s="45">
        <v>5500</v>
      </c>
      <c r="D155" s="17" t="s">
        <v>79</v>
      </c>
      <c r="E155" s="45">
        <v>6900</v>
      </c>
      <c r="F155" s="17" t="s">
        <v>464</v>
      </c>
      <c r="G155" s="45">
        <v>6700</v>
      </c>
      <c r="H155" s="29"/>
      <c r="I155" s="29"/>
      <c r="J155" s="29"/>
      <c r="K155" s="29"/>
    </row>
    <row r="156" spans="1:11">
      <c r="A156" s="13">
        <f t="shared" si="4"/>
        <v>142</v>
      </c>
      <c r="B156" s="17" t="s">
        <v>241</v>
      </c>
      <c r="C156" s="45">
        <v>5500</v>
      </c>
      <c r="D156" s="17" t="s">
        <v>90</v>
      </c>
      <c r="E156" s="45">
        <v>6900</v>
      </c>
      <c r="F156" s="17" t="s">
        <v>156</v>
      </c>
      <c r="G156" s="45">
        <v>6700</v>
      </c>
      <c r="H156" s="29"/>
      <c r="I156" s="29"/>
      <c r="J156" s="29"/>
      <c r="K156" s="29"/>
    </row>
    <row r="157" spans="1:11">
      <c r="A157" s="13">
        <f t="shared" si="4"/>
        <v>143</v>
      </c>
      <c r="B157" s="17" t="s">
        <v>242</v>
      </c>
      <c r="C157" s="45">
        <v>5400</v>
      </c>
      <c r="D157" s="17" t="s">
        <v>109</v>
      </c>
      <c r="E157" s="45">
        <v>6800</v>
      </c>
      <c r="F157" s="17" t="s">
        <v>83</v>
      </c>
      <c r="G157" s="45">
        <v>6700</v>
      </c>
      <c r="H157" s="29"/>
      <c r="I157" s="29"/>
      <c r="J157" s="29"/>
      <c r="K157" s="29"/>
    </row>
    <row r="158" spans="1:11">
      <c r="A158" s="13">
        <f t="shared" si="4"/>
        <v>144</v>
      </c>
      <c r="B158" s="17" t="s">
        <v>118</v>
      </c>
      <c r="C158" s="45">
        <v>5300</v>
      </c>
      <c r="D158" s="17" t="s">
        <v>460</v>
      </c>
      <c r="E158" s="45">
        <v>6800</v>
      </c>
      <c r="F158" s="17" t="s">
        <v>247</v>
      </c>
      <c r="G158" s="45">
        <v>6600</v>
      </c>
      <c r="H158" s="29"/>
      <c r="I158" s="29"/>
      <c r="J158" s="29"/>
      <c r="K158" s="29"/>
    </row>
    <row r="159" spans="1:11">
      <c r="A159" s="13">
        <f t="shared" si="4"/>
        <v>145</v>
      </c>
      <c r="B159" s="17" t="s">
        <v>243</v>
      </c>
      <c r="C159" s="45">
        <v>5300</v>
      </c>
      <c r="D159" s="17" t="s">
        <v>250</v>
      </c>
      <c r="E159" s="45">
        <v>6700</v>
      </c>
      <c r="F159" s="17" t="s">
        <v>63</v>
      </c>
      <c r="G159" s="45">
        <v>6600</v>
      </c>
      <c r="H159" s="29"/>
      <c r="I159" s="29"/>
      <c r="J159" s="29"/>
      <c r="K159" s="29"/>
    </row>
    <row r="160" spans="1:11">
      <c r="A160" s="13">
        <f t="shared" si="4"/>
        <v>146</v>
      </c>
      <c r="B160" s="17" t="s">
        <v>244</v>
      </c>
      <c r="C160" s="45">
        <v>5300</v>
      </c>
      <c r="D160" s="17" t="s">
        <v>251</v>
      </c>
      <c r="E160" s="45">
        <v>6700</v>
      </c>
      <c r="F160" s="17" t="s">
        <v>338</v>
      </c>
      <c r="G160" s="45">
        <v>6500</v>
      </c>
      <c r="H160" s="29"/>
      <c r="I160" s="29"/>
      <c r="J160" s="29"/>
      <c r="K160" s="29"/>
    </row>
    <row r="161" spans="1:11">
      <c r="A161" s="13">
        <f t="shared" si="4"/>
        <v>147</v>
      </c>
      <c r="B161" s="17" t="s">
        <v>245</v>
      </c>
      <c r="C161" s="45">
        <v>5300</v>
      </c>
      <c r="D161" s="17" t="s">
        <v>293</v>
      </c>
      <c r="E161" s="45">
        <v>6700</v>
      </c>
      <c r="F161" s="17" t="s">
        <v>232</v>
      </c>
      <c r="G161" s="45">
        <v>6500</v>
      </c>
      <c r="H161" s="29"/>
      <c r="I161" s="29"/>
      <c r="J161" s="29"/>
      <c r="K161" s="29"/>
    </row>
    <row r="162" spans="1:11">
      <c r="A162" s="13">
        <f t="shared" si="4"/>
        <v>148</v>
      </c>
      <c r="B162" s="17" t="s">
        <v>246</v>
      </c>
      <c r="C162" s="45">
        <v>5200</v>
      </c>
      <c r="D162" s="17" t="s">
        <v>83</v>
      </c>
      <c r="E162" s="45">
        <v>6700</v>
      </c>
      <c r="F162" s="17" t="s">
        <v>238</v>
      </c>
      <c r="G162" s="45">
        <v>6500</v>
      </c>
      <c r="H162" s="29"/>
      <c r="I162" s="29"/>
      <c r="J162" s="29"/>
      <c r="K162" s="29"/>
    </row>
    <row r="163" spans="1:11">
      <c r="A163" s="13">
        <f t="shared" si="4"/>
        <v>149</v>
      </c>
      <c r="B163" s="17" t="s">
        <v>179</v>
      </c>
      <c r="C163" s="45">
        <v>5200</v>
      </c>
      <c r="D163" s="17" t="s">
        <v>63</v>
      </c>
      <c r="E163" s="45">
        <v>6600</v>
      </c>
      <c r="F163" s="17" t="s">
        <v>138</v>
      </c>
      <c r="G163" s="45">
        <v>6500</v>
      </c>
      <c r="H163" s="29"/>
      <c r="I163" s="29"/>
      <c r="J163" s="29"/>
      <c r="K163" s="29"/>
    </row>
    <row r="164" spans="1:11">
      <c r="A164" s="13">
        <f t="shared" si="4"/>
        <v>150</v>
      </c>
      <c r="B164" s="17" t="s">
        <v>57</v>
      </c>
      <c r="C164" s="45">
        <v>5200</v>
      </c>
      <c r="D164" s="17" t="s">
        <v>74</v>
      </c>
      <c r="E164" s="45">
        <v>6600</v>
      </c>
      <c r="F164" s="17" t="s">
        <v>236</v>
      </c>
      <c r="G164" s="45">
        <v>6500</v>
      </c>
      <c r="H164" s="29"/>
      <c r="I164" s="29"/>
      <c r="J164" s="29"/>
      <c r="K164" s="29"/>
    </row>
    <row r="165" spans="1:11">
      <c r="A165" s="13">
        <f t="shared" si="4"/>
        <v>151</v>
      </c>
      <c r="B165" s="17" t="s">
        <v>83</v>
      </c>
      <c r="C165" s="45">
        <v>5200</v>
      </c>
      <c r="D165" s="17" t="s">
        <v>272</v>
      </c>
      <c r="E165" s="45">
        <v>6600</v>
      </c>
      <c r="F165" s="17" t="s">
        <v>256</v>
      </c>
      <c r="G165" s="45">
        <v>6500</v>
      </c>
      <c r="H165" s="29"/>
      <c r="I165" s="29"/>
      <c r="J165" s="29"/>
      <c r="K165" s="29"/>
    </row>
    <row r="166" spans="1:11">
      <c r="A166" s="13">
        <f t="shared" si="4"/>
        <v>152</v>
      </c>
      <c r="B166" s="17" t="s">
        <v>247</v>
      </c>
      <c r="C166" s="45">
        <v>5100</v>
      </c>
      <c r="D166" s="17" t="s">
        <v>196</v>
      </c>
      <c r="E166" s="45">
        <v>6500</v>
      </c>
      <c r="F166" s="17" t="s">
        <v>225</v>
      </c>
      <c r="G166" s="45">
        <v>6500</v>
      </c>
      <c r="H166" s="29"/>
      <c r="I166" s="29"/>
      <c r="J166" s="29"/>
      <c r="K166" s="29"/>
    </row>
    <row r="167" spans="1:11">
      <c r="A167" s="13">
        <f t="shared" si="4"/>
        <v>153</v>
      </c>
      <c r="B167" s="17" t="s">
        <v>248</v>
      </c>
      <c r="C167" s="45">
        <v>5100</v>
      </c>
      <c r="D167" s="17" t="s">
        <v>232</v>
      </c>
      <c r="E167" s="45">
        <v>6500</v>
      </c>
      <c r="F167" s="17" t="s">
        <v>300</v>
      </c>
      <c r="G167" s="45">
        <v>6400</v>
      </c>
      <c r="H167" s="29"/>
      <c r="I167" s="29"/>
      <c r="J167" s="29"/>
      <c r="K167" s="29"/>
    </row>
    <row r="168" spans="1:11">
      <c r="A168" s="13">
        <f t="shared" si="4"/>
        <v>154</v>
      </c>
      <c r="B168" s="17" t="s">
        <v>249</v>
      </c>
      <c r="C168" s="45">
        <v>5000</v>
      </c>
      <c r="D168" s="17" t="s">
        <v>227</v>
      </c>
      <c r="E168" s="45">
        <v>6400</v>
      </c>
      <c r="F168" s="17" t="s">
        <v>73</v>
      </c>
      <c r="G168" s="45">
        <v>6400</v>
      </c>
      <c r="H168" s="29"/>
      <c r="I168" s="29"/>
      <c r="J168" s="29"/>
      <c r="K168" s="29"/>
    </row>
    <row r="169" spans="1:11">
      <c r="A169" s="13">
        <f t="shared" si="4"/>
        <v>155</v>
      </c>
      <c r="B169" s="17" t="s">
        <v>250</v>
      </c>
      <c r="C169" s="45">
        <v>5000</v>
      </c>
      <c r="D169" s="17" t="s">
        <v>231</v>
      </c>
      <c r="E169" s="45">
        <v>6400</v>
      </c>
      <c r="F169" s="17" t="s">
        <v>146</v>
      </c>
      <c r="G169" s="45">
        <v>6400</v>
      </c>
      <c r="H169" s="29"/>
      <c r="I169" s="29"/>
      <c r="J169" s="29"/>
      <c r="K169" s="29"/>
    </row>
    <row r="170" spans="1:11">
      <c r="A170" s="13">
        <f t="shared" si="4"/>
        <v>156</v>
      </c>
      <c r="B170" s="17" t="s">
        <v>128</v>
      </c>
      <c r="C170" s="45">
        <v>5000</v>
      </c>
      <c r="D170" s="17" t="s">
        <v>236</v>
      </c>
      <c r="E170" s="45">
        <v>6300</v>
      </c>
      <c r="F170" s="17" t="s">
        <v>259</v>
      </c>
      <c r="G170" s="45">
        <v>6400</v>
      </c>
      <c r="H170" s="29"/>
      <c r="I170" s="29"/>
      <c r="J170" s="29"/>
      <c r="K170" s="29"/>
    </row>
    <row r="171" spans="1:11">
      <c r="A171" s="13">
        <f t="shared" si="4"/>
        <v>157</v>
      </c>
      <c r="B171" s="17" t="s">
        <v>251</v>
      </c>
      <c r="C171" s="45">
        <v>5000</v>
      </c>
      <c r="D171" s="17" t="s">
        <v>256</v>
      </c>
      <c r="E171" s="45">
        <v>6300</v>
      </c>
      <c r="F171" s="17" t="s">
        <v>250</v>
      </c>
      <c r="G171" s="45">
        <v>6300</v>
      </c>
      <c r="H171" s="29"/>
      <c r="I171" s="29"/>
      <c r="J171" s="29"/>
      <c r="K171" s="29"/>
    </row>
    <row r="172" spans="1:11">
      <c r="A172" s="13">
        <f t="shared" si="4"/>
        <v>158</v>
      </c>
      <c r="B172" s="17" t="s">
        <v>27</v>
      </c>
      <c r="C172" s="45">
        <v>5000</v>
      </c>
      <c r="D172" s="17" t="s">
        <v>248</v>
      </c>
      <c r="E172" s="45">
        <v>6200</v>
      </c>
      <c r="F172" s="17" t="s">
        <v>251</v>
      </c>
      <c r="G172" s="45">
        <v>6300</v>
      </c>
      <c r="H172" s="29"/>
      <c r="I172" s="29"/>
      <c r="J172" s="29"/>
      <c r="K172" s="29"/>
    </row>
    <row r="173" spans="1:11">
      <c r="A173" s="13">
        <f t="shared" si="4"/>
        <v>159</v>
      </c>
      <c r="B173" s="17" t="s">
        <v>252</v>
      </c>
      <c r="C173" s="45">
        <v>5000</v>
      </c>
      <c r="D173" s="17" t="s">
        <v>247</v>
      </c>
      <c r="E173" s="45">
        <v>6100</v>
      </c>
      <c r="F173" s="17" t="s">
        <v>337</v>
      </c>
      <c r="G173" s="45">
        <v>6300</v>
      </c>
      <c r="H173" s="29"/>
      <c r="I173" s="29"/>
      <c r="J173" s="29"/>
      <c r="K173" s="29"/>
    </row>
    <row r="174" spans="1:11">
      <c r="A174" s="13">
        <f t="shared" si="4"/>
        <v>160</v>
      </c>
      <c r="B174" s="17" t="s">
        <v>108</v>
      </c>
      <c r="C174" s="45">
        <v>5000</v>
      </c>
      <c r="D174" s="17" t="s">
        <v>258</v>
      </c>
      <c r="E174" s="45">
        <v>6100</v>
      </c>
      <c r="F174" s="29"/>
      <c r="G174" s="29"/>
      <c r="H174" s="29"/>
      <c r="I174" s="29"/>
      <c r="J174" s="29"/>
      <c r="K174" s="29"/>
    </row>
    <row r="175" spans="1:11">
      <c r="A175" s="13">
        <f t="shared" si="4"/>
        <v>161</v>
      </c>
      <c r="B175" s="17" t="s">
        <v>253</v>
      </c>
      <c r="C175" s="45">
        <v>5000</v>
      </c>
      <c r="D175" s="17" t="s">
        <v>265</v>
      </c>
      <c r="E175" s="45">
        <v>6100</v>
      </c>
      <c r="F175" s="29"/>
      <c r="G175" s="29"/>
      <c r="H175" s="29"/>
      <c r="I175" s="29"/>
      <c r="J175" s="29"/>
      <c r="K175" s="29"/>
    </row>
    <row r="176" spans="1:11">
      <c r="A176" s="13">
        <f t="shared" si="4"/>
        <v>162</v>
      </c>
      <c r="B176" s="17" t="s">
        <v>185</v>
      </c>
      <c r="C176" s="45">
        <v>5000</v>
      </c>
      <c r="D176" s="17" t="s">
        <v>329</v>
      </c>
      <c r="E176" s="45">
        <v>6000</v>
      </c>
      <c r="F176" s="29"/>
      <c r="G176" s="29"/>
      <c r="H176" s="29"/>
      <c r="I176" s="29"/>
      <c r="J176" s="29"/>
      <c r="K176" s="29"/>
    </row>
    <row r="177" spans="1:11">
      <c r="A177" s="13">
        <f t="shared" si="4"/>
        <v>163</v>
      </c>
      <c r="B177" s="17" t="s">
        <v>90</v>
      </c>
      <c r="C177" s="45">
        <v>5000</v>
      </c>
      <c r="D177" s="17" t="s">
        <v>103</v>
      </c>
      <c r="E177" s="45">
        <v>6000</v>
      </c>
      <c r="F177" s="29"/>
      <c r="G177" s="29"/>
      <c r="H177" s="29"/>
      <c r="I177" s="29"/>
      <c r="J177" s="29"/>
      <c r="K177" s="29"/>
    </row>
    <row r="178" spans="1:11">
      <c r="A178" s="13">
        <f t="shared" si="4"/>
        <v>164</v>
      </c>
      <c r="B178" s="17" t="s">
        <v>254</v>
      </c>
      <c r="C178" s="45">
        <v>5000</v>
      </c>
      <c r="D178" s="17" t="s">
        <v>298</v>
      </c>
      <c r="E178" s="45">
        <v>6000</v>
      </c>
      <c r="F178" s="29"/>
      <c r="G178" s="29"/>
      <c r="H178" s="29"/>
      <c r="I178" s="29"/>
      <c r="J178" s="29"/>
      <c r="K178" s="29"/>
    </row>
    <row r="179" spans="1:11">
      <c r="A179" s="13">
        <f t="shared" si="4"/>
        <v>165</v>
      </c>
      <c r="B179" s="17" t="s">
        <v>255</v>
      </c>
      <c r="C179" s="45">
        <v>5000</v>
      </c>
      <c r="D179" s="17" t="s">
        <v>461</v>
      </c>
      <c r="E179" s="45">
        <v>6000</v>
      </c>
      <c r="F179" s="29"/>
      <c r="G179" s="29"/>
      <c r="H179" s="29"/>
      <c r="I179" s="29"/>
      <c r="J179" s="29"/>
      <c r="K179" s="29"/>
    </row>
    <row r="180" spans="1:11">
      <c r="A180" s="13">
        <f t="shared" si="4"/>
        <v>166</v>
      </c>
      <c r="B180" s="17" t="s">
        <v>256</v>
      </c>
      <c r="C180" s="45">
        <v>4900</v>
      </c>
      <c r="D180" s="17" t="s">
        <v>200</v>
      </c>
      <c r="E180" s="45">
        <v>6000</v>
      </c>
      <c r="F180" s="29"/>
      <c r="G180" s="29"/>
      <c r="H180" s="29"/>
      <c r="I180" s="29"/>
      <c r="J180" s="29"/>
      <c r="K180" s="29"/>
    </row>
    <row r="181" spans="1:11">
      <c r="A181" s="13">
        <f t="shared" si="4"/>
        <v>167</v>
      </c>
      <c r="B181" s="17" t="s">
        <v>257</v>
      </c>
      <c r="C181" s="45">
        <v>4800</v>
      </c>
      <c r="D181" s="17" t="s">
        <v>263</v>
      </c>
      <c r="E181" s="45">
        <v>6000</v>
      </c>
      <c r="F181" s="29"/>
      <c r="G181" s="29"/>
      <c r="H181" s="29"/>
      <c r="I181" s="29"/>
      <c r="J181" s="29"/>
      <c r="K181" s="29"/>
    </row>
    <row r="182" spans="1:11">
      <c r="A182" s="13">
        <f t="shared" si="4"/>
        <v>168</v>
      </c>
      <c r="B182" s="17" t="s">
        <v>258</v>
      </c>
      <c r="C182" s="45">
        <v>4800</v>
      </c>
      <c r="D182" s="17" t="s">
        <v>31</v>
      </c>
      <c r="E182" s="45">
        <v>6000</v>
      </c>
      <c r="F182" s="29"/>
      <c r="G182" s="29"/>
      <c r="H182" s="29"/>
      <c r="I182" s="29"/>
      <c r="J182" s="29"/>
      <c r="K182" s="29"/>
    </row>
    <row r="183" spans="1:11">
      <c r="A183" s="13">
        <f t="shared" si="4"/>
        <v>169</v>
      </c>
      <c r="B183" s="17" t="s">
        <v>259</v>
      </c>
      <c r="C183" s="45">
        <v>4800</v>
      </c>
      <c r="D183" s="17" t="s">
        <v>125</v>
      </c>
      <c r="E183" s="45">
        <v>5900</v>
      </c>
      <c r="F183" s="29"/>
      <c r="G183" s="29"/>
      <c r="H183" s="29"/>
      <c r="I183" s="29"/>
      <c r="J183" s="29"/>
      <c r="K183" s="29"/>
    </row>
    <row r="184" spans="1:11">
      <c r="A184" s="13">
        <f t="shared" si="4"/>
        <v>170</v>
      </c>
      <c r="B184" s="17" t="s">
        <v>260</v>
      </c>
      <c r="C184" s="45">
        <v>4800</v>
      </c>
      <c r="D184" s="17" t="s">
        <v>242</v>
      </c>
      <c r="E184" s="45">
        <v>5900</v>
      </c>
      <c r="F184" s="29"/>
      <c r="G184" s="29"/>
      <c r="H184" s="29"/>
      <c r="I184" s="29"/>
      <c r="J184" s="29"/>
      <c r="K184" s="29"/>
    </row>
    <row r="185" spans="1:11">
      <c r="A185" s="13">
        <f t="shared" si="4"/>
        <v>171</v>
      </c>
      <c r="B185" s="17" t="s">
        <v>261</v>
      </c>
      <c r="C185" s="45">
        <v>4700</v>
      </c>
      <c r="D185" s="17" t="s">
        <v>262</v>
      </c>
      <c r="E185" s="45">
        <v>5900</v>
      </c>
      <c r="F185" s="29"/>
      <c r="G185" s="29"/>
      <c r="H185" s="29"/>
      <c r="I185" s="29"/>
      <c r="J185" s="29"/>
      <c r="K185" s="29"/>
    </row>
    <row r="186" spans="1:11">
      <c r="A186" s="13">
        <f t="shared" si="4"/>
        <v>172</v>
      </c>
      <c r="B186" s="17" t="s">
        <v>262</v>
      </c>
      <c r="C186" s="45">
        <v>4700</v>
      </c>
      <c r="D186" s="17" t="s">
        <v>225</v>
      </c>
      <c r="E186" s="45">
        <v>5900</v>
      </c>
      <c r="F186" s="29"/>
      <c r="G186" s="29"/>
      <c r="H186" s="29"/>
      <c r="I186" s="29"/>
      <c r="J186" s="29"/>
      <c r="K186" s="29"/>
    </row>
    <row r="187" spans="1:11">
      <c r="A187" s="13">
        <f t="shared" si="4"/>
        <v>173</v>
      </c>
      <c r="B187" s="17" t="s">
        <v>263</v>
      </c>
      <c r="C187" s="45">
        <v>4600</v>
      </c>
      <c r="D187" s="17" t="s">
        <v>237</v>
      </c>
      <c r="E187" s="45">
        <v>5800</v>
      </c>
      <c r="F187" s="29"/>
      <c r="G187" s="29"/>
      <c r="H187" s="29"/>
      <c r="I187" s="29"/>
      <c r="J187" s="29"/>
      <c r="K187" s="29"/>
    </row>
    <row r="188" spans="1:11">
      <c r="A188" s="13">
        <f t="shared" si="4"/>
        <v>174</v>
      </c>
      <c r="B188" s="17" t="s">
        <v>264</v>
      </c>
      <c r="C188" s="45">
        <v>4600</v>
      </c>
      <c r="D188" s="17" t="s">
        <v>73</v>
      </c>
      <c r="E188" s="45">
        <v>5800</v>
      </c>
      <c r="F188" s="29"/>
      <c r="G188" s="29"/>
      <c r="H188" s="29"/>
      <c r="I188" s="29"/>
      <c r="J188" s="29"/>
      <c r="K188" s="29"/>
    </row>
    <row r="189" spans="1:11">
      <c r="A189" s="13">
        <f t="shared" si="4"/>
        <v>175</v>
      </c>
      <c r="B189" s="17" t="s">
        <v>265</v>
      </c>
      <c r="C189" s="45">
        <v>4600</v>
      </c>
      <c r="D189" s="17" t="s">
        <v>66</v>
      </c>
      <c r="E189" s="45">
        <v>5800</v>
      </c>
      <c r="F189" s="29"/>
      <c r="G189" s="29"/>
      <c r="H189" s="29"/>
      <c r="I189" s="29"/>
      <c r="J189" s="29"/>
      <c r="K189" s="29"/>
    </row>
    <row r="190" spans="1:11">
      <c r="A190" s="13">
        <f t="shared" si="4"/>
        <v>176</v>
      </c>
      <c r="B190" s="17" t="s">
        <v>266</v>
      </c>
      <c r="C190" s="45">
        <v>4500</v>
      </c>
      <c r="D190" s="17" t="s">
        <v>264</v>
      </c>
      <c r="E190" s="45">
        <v>5800</v>
      </c>
      <c r="F190" s="29"/>
      <c r="G190" s="29"/>
      <c r="H190" s="29"/>
      <c r="I190" s="29"/>
      <c r="J190" s="29"/>
      <c r="K190" s="29"/>
    </row>
    <row r="191" spans="1:11">
      <c r="A191" s="13">
        <f t="shared" si="4"/>
        <v>177</v>
      </c>
      <c r="B191" s="17" t="s">
        <v>267</v>
      </c>
      <c r="C191" s="45">
        <v>4500</v>
      </c>
      <c r="D191" s="17" t="s">
        <v>312</v>
      </c>
      <c r="E191" s="45">
        <v>5800</v>
      </c>
      <c r="F191" s="29"/>
      <c r="G191" s="29"/>
      <c r="H191" s="29"/>
      <c r="I191" s="29"/>
      <c r="J191" s="29"/>
      <c r="K191" s="29"/>
    </row>
    <row r="192" spans="1:11">
      <c r="A192" s="13">
        <f t="shared" si="4"/>
        <v>178</v>
      </c>
      <c r="B192" s="17" t="s">
        <v>74</v>
      </c>
      <c r="C192" s="45">
        <v>4500</v>
      </c>
      <c r="D192" s="29"/>
      <c r="E192" s="29"/>
      <c r="F192" s="29"/>
      <c r="G192" s="29"/>
      <c r="H192" s="29"/>
      <c r="I192" s="29"/>
      <c r="J192" s="29"/>
      <c r="K192" s="29"/>
    </row>
    <row r="193" spans="1:11">
      <c r="A193" s="13">
        <f t="shared" si="4"/>
        <v>179</v>
      </c>
      <c r="B193" s="17" t="s">
        <v>268</v>
      </c>
      <c r="C193" s="45">
        <v>4500</v>
      </c>
      <c r="D193" s="29"/>
      <c r="E193" s="29"/>
      <c r="F193" s="29"/>
      <c r="G193" s="29"/>
      <c r="H193" s="29"/>
      <c r="I193" s="29"/>
      <c r="J193" s="29"/>
      <c r="K193" s="29"/>
    </row>
    <row r="194" spans="1:11">
      <c r="A194" s="13">
        <f t="shared" si="4"/>
        <v>180</v>
      </c>
      <c r="B194" s="17" t="s">
        <v>269</v>
      </c>
      <c r="C194" s="45">
        <v>4500</v>
      </c>
      <c r="D194" s="29"/>
      <c r="E194" s="29"/>
      <c r="F194" s="29"/>
      <c r="G194" s="29"/>
      <c r="H194" s="29"/>
      <c r="I194" s="29"/>
      <c r="J194" s="29"/>
      <c r="K194" s="29"/>
    </row>
    <row r="195" spans="1:11">
      <c r="A195" s="13">
        <f t="shared" si="4"/>
        <v>181</v>
      </c>
      <c r="B195" s="17" t="s">
        <v>270</v>
      </c>
      <c r="C195" s="45">
        <v>4500</v>
      </c>
      <c r="D195" s="29"/>
      <c r="E195" s="29"/>
      <c r="F195" s="29"/>
      <c r="G195" s="29"/>
      <c r="H195" s="29"/>
      <c r="I195" s="29"/>
      <c r="J195" s="29"/>
      <c r="K195" s="29"/>
    </row>
    <row r="196" spans="1:11">
      <c r="A196" s="13">
        <f t="shared" si="4"/>
        <v>182</v>
      </c>
      <c r="B196" s="17" t="s">
        <v>271</v>
      </c>
      <c r="C196" s="45">
        <v>4500</v>
      </c>
      <c r="D196" s="29"/>
      <c r="E196" s="29"/>
      <c r="F196" s="29"/>
      <c r="G196" s="29"/>
      <c r="H196" s="29"/>
      <c r="I196" s="29"/>
      <c r="J196" s="29"/>
      <c r="K196" s="29"/>
    </row>
    <row r="197" spans="1:11">
      <c r="A197" s="13">
        <f t="shared" si="4"/>
        <v>183</v>
      </c>
      <c r="B197" s="17" t="s">
        <v>272</v>
      </c>
      <c r="C197" s="45">
        <v>4500</v>
      </c>
      <c r="D197" s="29"/>
      <c r="E197" s="29"/>
      <c r="F197" s="29"/>
      <c r="G197" s="29"/>
      <c r="H197" s="29"/>
      <c r="I197" s="29"/>
      <c r="J197" s="29"/>
      <c r="K197" s="29"/>
    </row>
    <row r="198" spans="1:11">
      <c r="A198" s="13">
        <f t="shared" si="4"/>
        <v>184</v>
      </c>
      <c r="B198" s="17" t="s">
        <v>273</v>
      </c>
      <c r="C198" s="45">
        <v>4500</v>
      </c>
      <c r="D198" s="29"/>
      <c r="E198" s="29"/>
      <c r="F198" s="29"/>
      <c r="G198" s="29"/>
      <c r="H198" s="29"/>
      <c r="I198" s="29"/>
      <c r="J198" s="29"/>
      <c r="K198" s="29"/>
    </row>
    <row r="199" spans="1:11">
      <c r="A199" s="13">
        <f t="shared" si="4"/>
        <v>185</v>
      </c>
      <c r="B199" s="17" t="s">
        <v>274</v>
      </c>
      <c r="C199" s="45">
        <v>4500</v>
      </c>
      <c r="D199" s="29"/>
      <c r="E199" s="29"/>
      <c r="F199" s="29"/>
      <c r="G199" s="29"/>
      <c r="H199" s="29"/>
      <c r="I199" s="29"/>
      <c r="J199" s="29"/>
      <c r="K199" s="29"/>
    </row>
    <row r="200" spans="1:11">
      <c r="A200" s="13">
        <f t="shared" si="4"/>
        <v>186</v>
      </c>
      <c r="B200" s="17" t="s">
        <v>275</v>
      </c>
      <c r="C200" s="45">
        <v>4500</v>
      </c>
      <c r="D200" s="29"/>
      <c r="E200" s="29"/>
      <c r="F200" s="29"/>
      <c r="G200" s="29"/>
      <c r="H200" s="29"/>
      <c r="I200" s="29"/>
      <c r="J200" s="29"/>
      <c r="K200" s="29"/>
    </row>
    <row r="201" spans="1:11">
      <c r="A201" s="13">
        <f t="shared" si="4"/>
        <v>187</v>
      </c>
      <c r="B201" s="17" t="s">
        <v>276</v>
      </c>
      <c r="C201" s="45">
        <v>4500</v>
      </c>
      <c r="D201" s="29"/>
      <c r="E201" s="29"/>
      <c r="F201" s="29"/>
      <c r="G201" s="29"/>
      <c r="H201" s="29"/>
      <c r="I201" s="29"/>
      <c r="J201" s="29"/>
      <c r="K201" s="29"/>
    </row>
    <row r="202" spans="1:11">
      <c r="A202" s="13">
        <f t="shared" si="4"/>
        <v>188</v>
      </c>
      <c r="B202" s="17" t="s">
        <v>277</v>
      </c>
      <c r="C202" s="45">
        <v>4500</v>
      </c>
      <c r="D202" s="29"/>
      <c r="E202" s="29"/>
      <c r="F202" s="29"/>
      <c r="G202" s="29"/>
      <c r="H202" s="29"/>
      <c r="I202" s="29"/>
      <c r="J202" s="29"/>
      <c r="K202" s="29"/>
    </row>
    <row r="203" spans="1:11">
      <c r="A203" s="13">
        <f t="shared" si="4"/>
        <v>189</v>
      </c>
      <c r="B203" s="17" t="s">
        <v>125</v>
      </c>
      <c r="C203" s="45">
        <v>4400</v>
      </c>
      <c r="D203" s="29"/>
      <c r="E203" s="29"/>
      <c r="F203" s="29"/>
      <c r="G203" s="29"/>
      <c r="H203" s="29"/>
      <c r="I203" s="29"/>
      <c r="J203" s="29"/>
      <c r="K203" s="29"/>
    </row>
    <row r="204" spans="1:11">
      <c r="A204" s="13">
        <f t="shared" si="4"/>
        <v>190</v>
      </c>
      <c r="B204" s="17" t="s">
        <v>278</v>
      </c>
      <c r="C204" s="45">
        <v>4400</v>
      </c>
      <c r="D204" s="29"/>
      <c r="E204" s="29"/>
      <c r="F204" s="29"/>
      <c r="G204" s="29"/>
      <c r="H204" s="29"/>
      <c r="I204" s="29"/>
      <c r="J204" s="29"/>
      <c r="K204" s="29"/>
    </row>
    <row r="205" spans="1:11">
      <c r="A205" s="13">
        <f t="shared" si="4"/>
        <v>191</v>
      </c>
      <c r="B205" s="17" t="s">
        <v>279</v>
      </c>
      <c r="C205" s="45">
        <v>4400</v>
      </c>
      <c r="D205" s="29"/>
      <c r="E205" s="29"/>
      <c r="F205" s="29"/>
      <c r="G205" s="29"/>
      <c r="H205" s="29"/>
      <c r="I205" s="29"/>
      <c r="J205" s="29"/>
      <c r="K205" s="29"/>
    </row>
    <row r="206" spans="1:11">
      <c r="A206" s="13">
        <f t="shared" si="4"/>
        <v>192</v>
      </c>
      <c r="B206" s="17" t="s">
        <v>280</v>
      </c>
      <c r="C206" s="45">
        <v>4400</v>
      </c>
      <c r="D206" s="29"/>
      <c r="E206" s="29"/>
      <c r="F206" s="29"/>
      <c r="G206" s="29"/>
      <c r="H206" s="29"/>
      <c r="I206" s="29"/>
      <c r="J206" s="29"/>
      <c r="K206" s="29"/>
    </row>
    <row r="207" spans="1:11">
      <c r="A207" s="13">
        <f t="shared" si="4"/>
        <v>193</v>
      </c>
      <c r="B207" s="17" t="s">
        <v>195</v>
      </c>
      <c r="C207" s="45">
        <v>4400</v>
      </c>
      <c r="D207" s="29"/>
      <c r="E207" s="29"/>
      <c r="F207" s="29"/>
      <c r="G207" s="29"/>
      <c r="H207" s="29"/>
      <c r="I207" s="29"/>
      <c r="J207" s="29"/>
      <c r="K207" s="29"/>
    </row>
    <row r="208" spans="1:11">
      <c r="A208" s="13">
        <f t="shared" si="4"/>
        <v>194</v>
      </c>
      <c r="B208" s="17" t="s">
        <v>192</v>
      </c>
      <c r="C208" s="45">
        <v>4400</v>
      </c>
      <c r="D208" s="29"/>
      <c r="E208" s="29"/>
      <c r="F208" s="29"/>
      <c r="G208" s="29"/>
      <c r="H208" s="29"/>
      <c r="I208" s="29"/>
      <c r="J208" s="29"/>
      <c r="K208" s="29"/>
    </row>
    <row r="209" spans="1:11">
      <c r="A209" s="13">
        <f t="shared" ref="A209:A272" si="5">A208+1</f>
        <v>195</v>
      </c>
      <c r="B209" s="17" t="s">
        <v>281</v>
      </c>
      <c r="C209" s="45">
        <v>4400</v>
      </c>
      <c r="D209" s="29"/>
      <c r="E209" s="29"/>
      <c r="F209" s="29"/>
      <c r="G209" s="29"/>
      <c r="H209" s="29"/>
      <c r="I209" s="29"/>
      <c r="J209" s="29"/>
      <c r="K209" s="29"/>
    </row>
    <row r="210" spans="1:11">
      <c r="A210" s="13">
        <f t="shared" si="5"/>
        <v>196</v>
      </c>
      <c r="B210" s="17" t="s">
        <v>282</v>
      </c>
      <c r="C210" s="45">
        <v>4400</v>
      </c>
      <c r="D210" s="29"/>
      <c r="E210" s="29"/>
      <c r="F210" s="29"/>
      <c r="G210" s="29"/>
      <c r="H210" s="29"/>
      <c r="I210" s="29"/>
      <c r="J210" s="29"/>
      <c r="K210" s="29"/>
    </row>
    <row r="211" spans="1:11">
      <c r="A211" s="13">
        <f t="shared" si="5"/>
        <v>197</v>
      </c>
      <c r="B211" s="17" t="s">
        <v>283</v>
      </c>
      <c r="C211" s="45">
        <v>4300</v>
      </c>
      <c r="D211" s="29"/>
      <c r="E211" s="29"/>
      <c r="F211" s="29"/>
      <c r="G211" s="29"/>
      <c r="H211" s="29"/>
      <c r="I211" s="29"/>
      <c r="J211" s="29"/>
      <c r="K211" s="29"/>
    </row>
    <row r="212" spans="1:11">
      <c r="A212" s="13">
        <f t="shared" si="5"/>
        <v>198</v>
      </c>
      <c r="B212" s="17" t="s">
        <v>284</v>
      </c>
      <c r="C212" s="45">
        <v>4300</v>
      </c>
      <c r="D212" s="29"/>
      <c r="E212" s="29"/>
      <c r="F212" s="29"/>
      <c r="G212" s="29"/>
      <c r="H212" s="29"/>
      <c r="I212" s="29"/>
      <c r="J212" s="29"/>
      <c r="K212" s="29"/>
    </row>
    <row r="213" spans="1:11">
      <c r="A213" s="13">
        <f t="shared" si="5"/>
        <v>199</v>
      </c>
      <c r="B213" s="17" t="s">
        <v>285</v>
      </c>
      <c r="C213" s="45">
        <v>4300</v>
      </c>
      <c r="D213" s="29"/>
      <c r="E213" s="29"/>
      <c r="F213" s="29"/>
      <c r="G213" s="29"/>
      <c r="H213" s="29"/>
      <c r="I213" s="29"/>
      <c r="J213" s="29"/>
      <c r="K213" s="29"/>
    </row>
    <row r="214" spans="1:11">
      <c r="A214" s="13">
        <f t="shared" si="5"/>
        <v>200</v>
      </c>
      <c r="B214" s="17" t="s">
        <v>286</v>
      </c>
      <c r="C214" s="45">
        <v>4300</v>
      </c>
      <c r="D214" s="29"/>
      <c r="E214" s="29"/>
      <c r="F214" s="29"/>
      <c r="G214" s="29"/>
      <c r="H214" s="29"/>
      <c r="I214" s="29"/>
      <c r="J214" s="29"/>
      <c r="K214" s="29"/>
    </row>
    <row r="215" spans="1:11">
      <c r="A215" s="13">
        <f t="shared" si="5"/>
        <v>201</v>
      </c>
      <c r="B215" s="17" t="s">
        <v>70</v>
      </c>
      <c r="C215" s="45">
        <v>4200</v>
      </c>
      <c r="D215" s="29"/>
      <c r="E215" s="29"/>
      <c r="F215" s="29"/>
      <c r="G215" s="29"/>
      <c r="H215" s="29"/>
      <c r="I215" s="29"/>
      <c r="J215" s="29"/>
      <c r="K215" s="29"/>
    </row>
    <row r="216" spans="1:11">
      <c r="A216" s="13">
        <f t="shared" si="5"/>
        <v>202</v>
      </c>
      <c r="B216" s="17" t="s">
        <v>287</v>
      </c>
      <c r="C216" s="45">
        <v>4200</v>
      </c>
      <c r="D216" s="29"/>
      <c r="E216" s="29"/>
      <c r="F216" s="29"/>
      <c r="G216" s="29"/>
      <c r="H216" s="29"/>
      <c r="I216" s="29"/>
      <c r="J216" s="29"/>
      <c r="K216" s="29"/>
    </row>
    <row r="217" spans="1:11">
      <c r="A217" s="13">
        <f t="shared" si="5"/>
        <v>203</v>
      </c>
      <c r="B217" s="17" t="s">
        <v>288</v>
      </c>
      <c r="C217" s="45">
        <v>4200</v>
      </c>
      <c r="D217" s="29"/>
      <c r="E217" s="29"/>
      <c r="F217" s="29"/>
      <c r="G217" s="29"/>
      <c r="H217" s="29"/>
      <c r="I217" s="29"/>
      <c r="J217" s="29"/>
      <c r="K217" s="29"/>
    </row>
    <row r="218" spans="1:11">
      <c r="A218" s="13">
        <f t="shared" si="5"/>
        <v>204</v>
      </c>
      <c r="B218" s="17" t="s">
        <v>289</v>
      </c>
      <c r="C218" s="45">
        <v>4200</v>
      </c>
      <c r="D218" s="29"/>
      <c r="E218" s="29"/>
      <c r="F218" s="29"/>
      <c r="G218" s="29"/>
      <c r="H218" s="29"/>
      <c r="I218" s="29"/>
      <c r="J218" s="29"/>
      <c r="K218" s="29"/>
    </row>
    <row r="219" spans="1:11">
      <c r="A219" s="13">
        <f t="shared" si="5"/>
        <v>205</v>
      </c>
      <c r="B219" s="17" t="s">
        <v>290</v>
      </c>
      <c r="C219" s="45">
        <v>4200</v>
      </c>
      <c r="D219" s="29"/>
      <c r="E219" s="29"/>
      <c r="F219" s="29"/>
      <c r="G219" s="29"/>
      <c r="H219" s="29"/>
      <c r="I219" s="29"/>
      <c r="J219" s="29"/>
      <c r="K219" s="29"/>
    </row>
    <row r="220" spans="1:11">
      <c r="A220" s="13">
        <f t="shared" si="5"/>
        <v>206</v>
      </c>
      <c r="B220" s="17" t="s">
        <v>198</v>
      </c>
      <c r="C220" s="45">
        <v>4200</v>
      </c>
      <c r="D220" s="29"/>
      <c r="E220" s="29"/>
      <c r="F220" s="29"/>
      <c r="G220" s="29"/>
      <c r="H220" s="29"/>
      <c r="I220" s="29"/>
      <c r="J220" s="29"/>
      <c r="K220" s="29"/>
    </row>
    <row r="221" spans="1:11">
      <c r="A221" s="13">
        <f t="shared" si="5"/>
        <v>207</v>
      </c>
      <c r="B221" s="17" t="s">
        <v>291</v>
      </c>
      <c r="C221" s="45">
        <v>4200</v>
      </c>
      <c r="D221" s="29"/>
      <c r="E221" s="29"/>
      <c r="F221" s="29"/>
      <c r="G221" s="29"/>
      <c r="H221" s="29"/>
      <c r="I221" s="29"/>
      <c r="J221" s="29"/>
      <c r="K221" s="29"/>
    </row>
    <row r="222" spans="1:11">
      <c r="A222" s="13">
        <f t="shared" si="5"/>
        <v>208</v>
      </c>
      <c r="B222" s="17" t="s">
        <v>292</v>
      </c>
      <c r="C222" s="45">
        <v>4100</v>
      </c>
      <c r="D222" s="29"/>
      <c r="E222" s="29"/>
      <c r="F222" s="29"/>
      <c r="G222" s="29"/>
      <c r="H222" s="29"/>
      <c r="I222" s="29"/>
      <c r="J222" s="29"/>
      <c r="K222" s="29"/>
    </row>
    <row r="223" spans="1:11">
      <c r="A223" s="13">
        <f t="shared" si="5"/>
        <v>209</v>
      </c>
      <c r="B223" s="17" t="s">
        <v>293</v>
      </c>
      <c r="C223" s="45">
        <v>4100</v>
      </c>
      <c r="D223" s="29"/>
      <c r="E223" s="29"/>
      <c r="F223" s="29"/>
      <c r="G223" s="29"/>
      <c r="H223" s="29"/>
      <c r="I223" s="29"/>
      <c r="J223" s="29"/>
      <c r="K223" s="29"/>
    </row>
    <row r="224" spans="1:11">
      <c r="A224" s="13">
        <f t="shared" si="5"/>
        <v>210</v>
      </c>
      <c r="B224" s="17" t="s">
        <v>294</v>
      </c>
      <c r="C224" s="45">
        <v>4100</v>
      </c>
      <c r="D224" s="29"/>
      <c r="E224" s="29"/>
      <c r="F224" s="29"/>
      <c r="G224" s="29"/>
      <c r="H224" s="29"/>
      <c r="I224" s="29"/>
      <c r="J224" s="29"/>
      <c r="K224" s="29"/>
    </row>
    <row r="225" spans="1:11">
      <c r="A225" s="13">
        <f t="shared" si="5"/>
        <v>211</v>
      </c>
      <c r="B225" s="17" t="s">
        <v>295</v>
      </c>
      <c r="C225" s="45">
        <v>4100</v>
      </c>
      <c r="D225" s="29"/>
      <c r="E225" s="29"/>
      <c r="F225" s="29"/>
      <c r="G225" s="29"/>
      <c r="H225" s="29"/>
      <c r="I225" s="29"/>
      <c r="J225" s="29"/>
      <c r="K225" s="29"/>
    </row>
    <row r="226" spans="1:11">
      <c r="A226" s="13">
        <f t="shared" si="5"/>
        <v>212</v>
      </c>
      <c r="B226" s="17" t="s">
        <v>296</v>
      </c>
      <c r="C226" s="45">
        <v>4000</v>
      </c>
      <c r="D226" s="29"/>
      <c r="E226" s="29"/>
      <c r="F226" s="29"/>
      <c r="G226" s="29"/>
      <c r="H226" s="29"/>
      <c r="I226" s="29"/>
      <c r="J226" s="29"/>
      <c r="K226" s="29"/>
    </row>
    <row r="227" spans="1:11">
      <c r="A227" s="13">
        <f t="shared" si="5"/>
        <v>213</v>
      </c>
      <c r="B227" s="17" t="s">
        <v>297</v>
      </c>
      <c r="C227" s="45">
        <v>4000</v>
      </c>
      <c r="D227" s="29"/>
      <c r="E227" s="29"/>
      <c r="F227" s="29"/>
      <c r="G227" s="29"/>
      <c r="H227" s="29"/>
      <c r="I227" s="29"/>
      <c r="J227" s="29"/>
      <c r="K227" s="29"/>
    </row>
    <row r="228" spans="1:11">
      <c r="A228" s="13">
        <f t="shared" si="5"/>
        <v>214</v>
      </c>
      <c r="B228" s="17" t="s">
        <v>298</v>
      </c>
      <c r="C228" s="45">
        <v>4000</v>
      </c>
      <c r="D228" s="29"/>
      <c r="E228" s="29"/>
      <c r="F228" s="29"/>
      <c r="G228" s="29"/>
      <c r="H228" s="29"/>
      <c r="I228" s="29"/>
      <c r="J228" s="29"/>
      <c r="K228" s="29"/>
    </row>
    <row r="229" spans="1:11">
      <c r="A229" s="13">
        <f t="shared" si="5"/>
        <v>215</v>
      </c>
      <c r="B229" s="17" t="s">
        <v>299</v>
      </c>
      <c r="C229" s="45">
        <v>4000</v>
      </c>
      <c r="D229" s="29"/>
      <c r="E229" s="29"/>
      <c r="F229" s="29"/>
      <c r="G229" s="29"/>
      <c r="H229" s="29"/>
      <c r="I229" s="29"/>
      <c r="J229" s="29"/>
      <c r="K229" s="29"/>
    </row>
    <row r="230" spans="1:11">
      <c r="A230" s="13">
        <f t="shared" si="5"/>
        <v>216</v>
      </c>
      <c r="B230" s="17" t="s">
        <v>73</v>
      </c>
      <c r="C230" s="45">
        <v>4000</v>
      </c>
      <c r="D230" s="29"/>
      <c r="E230" s="29"/>
      <c r="F230" s="29"/>
      <c r="G230" s="29"/>
      <c r="H230" s="29"/>
      <c r="I230" s="29"/>
      <c r="J230" s="29"/>
      <c r="K230" s="29"/>
    </row>
    <row r="231" spans="1:11">
      <c r="A231" s="13">
        <f t="shared" si="5"/>
        <v>217</v>
      </c>
      <c r="B231" s="17" t="s">
        <v>300</v>
      </c>
      <c r="C231" s="45">
        <v>4000</v>
      </c>
      <c r="D231" s="29"/>
      <c r="E231" s="29"/>
      <c r="F231" s="29"/>
      <c r="G231" s="29"/>
      <c r="H231" s="29"/>
      <c r="I231" s="29"/>
      <c r="J231" s="29"/>
      <c r="K231" s="29"/>
    </row>
    <row r="232" spans="1:11">
      <c r="A232" s="13">
        <f t="shared" si="5"/>
        <v>218</v>
      </c>
      <c r="B232" s="17" t="s">
        <v>301</v>
      </c>
      <c r="C232" s="45">
        <v>4000</v>
      </c>
      <c r="D232" s="29"/>
      <c r="E232" s="29"/>
      <c r="F232" s="29"/>
      <c r="G232" s="29"/>
      <c r="H232" s="29"/>
      <c r="I232" s="29"/>
      <c r="J232" s="29"/>
      <c r="K232" s="29"/>
    </row>
    <row r="233" spans="1:11">
      <c r="A233" s="13">
        <f t="shared" si="5"/>
        <v>219</v>
      </c>
      <c r="B233" s="17" t="s">
        <v>302</v>
      </c>
      <c r="C233" s="45">
        <v>4000</v>
      </c>
      <c r="D233" s="29"/>
      <c r="E233" s="29"/>
      <c r="F233" s="29"/>
      <c r="G233" s="29"/>
      <c r="H233" s="29"/>
      <c r="I233" s="29"/>
      <c r="J233" s="29"/>
      <c r="K233" s="29"/>
    </row>
    <row r="234" spans="1:11">
      <c r="A234" s="13">
        <f t="shared" si="5"/>
        <v>220</v>
      </c>
      <c r="B234" s="17" t="s">
        <v>303</v>
      </c>
      <c r="C234" s="45">
        <v>4000</v>
      </c>
      <c r="D234" s="29"/>
      <c r="E234" s="29"/>
      <c r="F234" s="29"/>
      <c r="G234" s="29"/>
      <c r="H234" s="29"/>
      <c r="I234" s="29"/>
      <c r="J234" s="29"/>
      <c r="K234" s="29"/>
    </row>
    <row r="235" spans="1:11">
      <c r="A235" s="13">
        <f t="shared" si="5"/>
        <v>221</v>
      </c>
      <c r="B235" s="17" t="s">
        <v>304</v>
      </c>
      <c r="C235" s="45">
        <v>4000</v>
      </c>
      <c r="D235" s="29"/>
      <c r="E235" s="29"/>
      <c r="F235" s="29"/>
      <c r="G235" s="29"/>
      <c r="H235" s="29"/>
      <c r="I235" s="29"/>
      <c r="J235" s="29"/>
      <c r="K235" s="29"/>
    </row>
    <row r="236" spans="1:11">
      <c r="A236" s="13">
        <f t="shared" si="5"/>
        <v>222</v>
      </c>
      <c r="B236" s="17" t="s">
        <v>305</v>
      </c>
      <c r="C236" s="45">
        <v>4000</v>
      </c>
      <c r="D236" s="29"/>
      <c r="E236" s="29"/>
      <c r="F236" s="29"/>
      <c r="G236" s="29"/>
      <c r="H236" s="29"/>
      <c r="I236" s="29"/>
      <c r="J236" s="29"/>
      <c r="K236" s="29"/>
    </row>
    <row r="237" spans="1:11">
      <c r="A237" s="13">
        <f t="shared" si="5"/>
        <v>223</v>
      </c>
      <c r="B237" s="17" t="s">
        <v>306</v>
      </c>
      <c r="C237" s="45">
        <v>4000</v>
      </c>
      <c r="D237" s="29"/>
      <c r="E237" s="29"/>
      <c r="F237" s="29"/>
      <c r="G237" s="29"/>
      <c r="H237" s="29"/>
      <c r="I237" s="29"/>
      <c r="J237" s="29"/>
      <c r="K237" s="29"/>
    </row>
    <row r="238" spans="1:11">
      <c r="A238" s="13">
        <f t="shared" si="5"/>
        <v>224</v>
      </c>
      <c r="B238" s="17" t="s">
        <v>307</v>
      </c>
      <c r="C238" s="45">
        <v>4000</v>
      </c>
      <c r="D238" s="29"/>
      <c r="E238" s="29"/>
      <c r="F238" s="29"/>
      <c r="G238" s="29"/>
      <c r="H238" s="29"/>
      <c r="I238" s="29"/>
      <c r="J238" s="29"/>
      <c r="K238" s="29"/>
    </row>
    <row r="239" spans="1:11">
      <c r="A239" s="13">
        <f t="shared" si="5"/>
        <v>225</v>
      </c>
      <c r="B239" s="17" t="s">
        <v>200</v>
      </c>
      <c r="C239" s="45">
        <v>4000</v>
      </c>
      <c r="D239" s="29"/>
      <c r="E239" s="29"/>
      <c r="F239" s="29"/>
      <c r="G239" s="29"/>
      <c r="H239" s="29"/>
      <c r="I239" s="29"/>
      <c r="J239" s="29"/>
      <c r="K239" s="29"/>
    </row>
    <row r="240" spans="1:11">
      <c r="A240" s="13">
        <f t="shared" si="5"/>
        <v>226</v>
      </c>
      <c r="B240" s="17" t="s">
        <v>308</v>
      </c>
      <c r="C240" s="45">
        <v>4000</v>
      </c>
      <c r="D240" s="29"/>
      <c r="E240" s="29"/>
      <c r="F240" s="29"/>
      <c r="G240" s="29"/>
      <c r="H240" s="29"/>
      <c r="I240" s="29"/>
      <c r="J240" s="29"/>
      <c r="K240" s="29"/>
    </row>
    <row r="241" spans="1:11">
      <c r="A241" s="13">
        <f t="shared" si="5"/>
        <v>227</v>
      </c>
      <c r="B241" s="17" t="s">
        <v>309</v>
      </c>
      <c r="C241" s="45">
        <v>4000</v>
      </c>
      <c r="D241" s="29"/>
      <c r="E241" s="29"/>
      <c r="F241" s="29"/>
      <c r="G241" s="29"/>
      <c r="H241" s="29"/>
      <c r="I241" s="29"/>
      <c r="J241" s="29"/>
      <c r="K241" s="29"/>
    </row>
    <row r="242" spans="1:11">
      <c r="A242" s="13">
        <f t="shared" si="5"/>
        <v>228</v>
      </c>
      <c r="B242" s="17" t="s">
        <v>310</v>
      </c>
      <c r="C242" s="45">
        <v>4000</v>
      </c>
      <c r="D242" s="29"/>
      <c r="E242" s="29"/>
      <c r="F242" s="29"/>
      <c r="G242" s="29"/>
      <c r="H242" s="29"/>
      <c r="I242" s="29"/>
      <c r="J242" s="29"/>
      <c r="K242" s="29"/>
    </row>
    <row r="243" spans="1:11">
      <c r="A243" s="13">
        <f t="shared" si="5"/>
        <v>229</v>
      </c>
      <c r="B243" s="17" t="s">
        <v>311</v>
      </c>
      <c r="C243" s="45">
        <v>4000</v>
      </c>
      <c r="D243" s="29"/>
      <c r="E243" s="29"/>
      <c r="F243" s="29"/>
      <c r="G243" s="29"/>
      <c r="H243" s="29"/>
      <c r="I243" s="29"/>
      <c r="J243" s="29"/>
      <c r="K243" s="29"/>
    </row>
    <row r="244" spans="1:11">
      <c r="A244" s="13">
        <f t="shared" si="5"/>
        <v>230</v>
      </c>
      <c r="B244" s="17" t="s">
        <v>312</v>
      </c>
      <c r="C244" s="45">
        <v>4000</v>
      </c>
      <c r="D244" s="29"/>
      <c r="E244" s="29"/>
      <c r="F244" s="29"/>
      <c r="G244" s="29"/>
      <c r="H244" s="29"/>
      <c r="I244" s="29"/>
      <c r="J244" s="29"/>
      <c r="K244" s="29"/>
    </row>
    <row r="245" spans="1:11">
      <c r="A245" s="13">
        <f t="shared" si="5"/>
        <v>231</v>
      </c>
      <c r="B245" s="17" t="s">
        <v>182</v>
      </c>
      <c r="C245" s="45">
        <v>4000</v>
      </c>
      <c r="D245" s="29"/>
      <c r="E245" s="29"/>
      <c r="F245" s="29"/>
      <c r="G245" s="29"/>
      <c r="H245" s="29"/>
      <c r="I245" s="29"/>
      <c r="J245" s="29"/>
      <c r="K245" s="29"/>
    </row>
    <row r="246" spans="1:11">
      <c r="A246" s="13">
        <f t="shared" si="5"/>
        <v>232</v>
      </c>
      <c r="B246" s="17" t="s">
        <v>313</v>
      </c>
      <c r="C246" s="45">
        <v>3900</v>
      </c>
      <c r="D246" s="29"/>
      <c r="E246" s="29"/>
      <c r="F246" s="29"/>
      <c r="G246" s="29"/>
      <c r="H246" s="29"/>
      <c r="I246" s="29"/>
      <c r="J246" s="29"/>
      <c r="K246" s="29"/>
    </row>
    <row r="247" spans="1:11">
      <c r="A247" s="13">
        <f t="shared" si="5"/>
        <v>233</v>
      </c>
      <c r="B247" s="17" t="s">
        <v>314</v>
      </c>
      <c r="C247" s="45">
        <v>3900</v>
      </c>
      <c r="D247" s="29"/>
      <c r="E247" s="29"/>
      <c r="F247" s="29"/>
      <c r="G247" s="29"/>
      <c r="H247" s="29"/>
      <c r="I247" s="29"/>
      <c r="J247" s="29"/>
      <c r="K247" s="29"/>
    </row>
    <row r="248" spans="1:11">
      <c r="A248" s="13">
        <f t="shared" si="5"/>
        <v>234</v>
      </c>
      <c r="B248" s="17" t="s">
        <v>315</v>
      </c>
      <c r="C248" s="45">
        <v>3900</v>
      </c>
      <c r="D248" s="29"/>
      <c r="E248" s="29"/>
      <c r="F248" s="29"/>
      <c r="G248" s="29"/>
      <c r="H248" s="29"/>
      <c r="I248" s="29"/>
      <c r="J248" s="29"/>
      <c r="K248" s="29"/>
    </row>
    <row r="249" spans="1:11">
      <c r="A249" s="13">
        <f t="shared" si="5"/>
        <v>235</v>
      </c>
      <c r="B249" s="17" t="s">
        <v>316</v>
      </c>
      <c r="C249" s="45">
        <v>3900</v>
      </c>
      <c r="D249" s="29"/>
      <c r="E249" s="29"/>
      <c r="F249" s="29"/>
      <c r="G249" s="29"/>
      <c r="H249" s="29"/>
      <c r="I249" s="29"/>
      <c r="J249" s="29"/>
      <c r="K249" s="29"/>
    </row>
    <row r="250" spans="1:11">
      <c r="A250" s="13">
        <f t="shared" si="5"/>
        <v>236</v>
      </c>
      <c r="B250" s="17" t="s">
        <v>317</v>
      </c>
      <c r="C250" s="45">
        <v>3900</v>
      </c>
      <c r="D250" s="29"/>
      <c r="E250" s="29"/>
      <c r="F250" s="29"/>
      <c r="G250" s="29"/>
      <c r="H250" s="29"/>
      <c r="I250" s="29"/>
      <c r="J250" s="29"/>
      <c r="K250" s="29"/>
    </row>
    <row r="251" spans="1:11">
      <c r="A251" s="13">
        <f t="shared" si="5"/>
        <v>237</v>
      </c>
      <c r="B251" s="17" t="s">
        <v>318</v>
      </c>
      <c r="C251" s="45">
        <v>3800</v>
      </c>
      <c r="D251" s="29"/>
      <c r="E251" s="29"/>
      <c r="F251" s="29"/>
      <c r="G251" s="29"/>
      <c r="H251" s="29"/>
      <c r="I251" s="29"/>
      <c r="J251" s="29"/>
      <c r="K251" s="29"/>
    </row>
    <row r="252" spans="1:11">
      <c r="A252" s="13">
        <f t="shared" si="5"/>
        <v>238</v>
      </c>
      <c r="B252" s="17" t="s">
        <v>319</v>
      </c>
      <c r="C252" s="45">
        <v>3800</v>
      </c>
      <c r="D252" s="29"/>
      <c r="E252" s="29"/>
      <c r="F252" s="29"/>
      <c r="G252" s="29"/>
      <c r="H252" s="29"/>
      <c r="I252" s="29"/>
      <c r="J252" s="29"/>
      <c r="K252" s="29"/>
    </row>
    <row r="253" spans="1:11">
      <c r="A253" s="13">
        <f t="shared" si="5"/>
        <v>239</v>
      </c>
      <c r="B253" s="17" t="s">
        <v>320</v>
      </c>
      <c r="C253" s="45">
        <v>3800</v>
      </c>
      <c r="D253" s="29"/>
      <c r="E253" s="29"/>
      <c r="F253" s="29"/>
      <c r="G253" s="29"/>
      <c r="H253" s="29"/>
      <c r="I253" s="29"/>
      <c r="J253" s="29"/>
      <c r="K253" s="29"/>
    </row>
    <row r="254" spans="1:11">
      <c r="A254" s="13">
        <f t="shared" si="5"/>
        <v>240</v>
      </c>
      <c r="B254" s="17" t="s">
        <v>321</v>
      </c>
      <c r="C254" s="45">
        <v>3800</v>
      </c>
      <c r="D254" s="29"/>
      <c r="E254" s="29"/>
      <c r="F254" s="29"/>
      <c r="G254" s="29"/>
      <c r="H254" s="29"/>
      <c r="I254" s="29"/>
      <c r="J254" s="29"/>
      <c r="K254" s="29"/>
    </row>
    <row r="255" spans="1:11">
      <c r="A255" s="13">
        <f t="shared" si="5"/>
        <v>241</v>
      </c>
      <c r="B255" s="17" t="s">
        <v>58</v>
      </c>
      <c r="C255" s="45">
        <v>3800</v>
      </c>
      <c r="D255" s="29"/>
      <c r="E255" s="29"/>
      <c r="F255" s="29"/>
      <c r="G255" s="29"/>
      <c r="H255" s="29"/>
      <c r="I255" s="29"/>
      <c r="J255" s="29"/>
      <c r="K255" s="29"/>
    </row>
    <row r="256" spans="1:11">
      <c r="A256" s="13">
        <f t="shared" si="5"/>
        <v>242</v>
      </c>
      <c r="B256" s="17" t="s">
        <v>322</v>
      </c>
      <c r="C256" s="45">
        <v>3800</v>
      </c>
      <c r="D256" s="29"/>
      <c r="E256" s="29"/>
      <c r="F256" s="29"/>
      <c r="G256" s="29"/>
      <c r="H256" s="29"/>
      <c r="I256" s="29"/>
      <c r="J256" s="29"/>
      <c r="K256" s="29"/>
    </row>
    <row r="257" spans="1:11">
      <c r="A257" s="13">
        <f t="shared" si="5"/>
        <v>243</v>
      </c>
      <c r="B257" s="17" t="s">
        <v>323</v>
      </c>
      <c r="C257" s="45">
        <v>3800</v>
      </c>
      <c r="D257" s="29"/>
      <c r="E257" s="29"/>
      <c r="F257" s="29"/>
      <c r="G257" s="29"/>
      <c r="H257" s="29"/>
      <c r="I257" s="29"/>
      <c r="J257" s="29"/>
      <c r="K257" s="29"/>
    </row>
    <row r="258" spans="1:11">
      <c r="A258" s="13">
        <f t="shared" si="5"/>
        <v>244</v>
      </c>
      <c r="B258" s="17" t="s">
        <v>324</v>
      </c>
      <c r="C258" s="45">
        <v>3800</v>
      </c>
      <c r="D258" s="29"/>
      <c r="E258" s="29"/>
      <c r="F258" s="29"/>
      <c r="G258" s="29"/>
      <c r="H258" s="29"/>
      <c r="I258" s="29"/>
      <c r="J258" s="29"/>
      <c r="K258" s="29"/>
    </row>
    <row r="259" spans="1:11">
      <c r="A259" s="13">
        <f t="shared" si="5"/>
        <v>245</v>
      </c>
      <c r="B259" s="17" t="s">
        <v>325</v>
      </c>
      <c r="C259" s="45">
        <v>3800</v>
      </c>
      <c r="D259" s="29"/>
      <c r="E259" s="29"/>
      <c r="F259" s="29"/>
      <c r="G259" s="29"/>
      <c r="H259" s="29"/>
      <c r="I259" s="29"/>
      <c r="J259" s="29"/>
      <c r="K259" s="29"/>
    </row>
    <row r="260" spans="1:11">
      <c r="A260" s="13">
        <f t="shared" si="5"/>
        <v>246</v>
      </c>
      <c r="B260" s="17" t="s">
        <v>326</v>
      </c>
      <c r="C260" s="45">
        <v>3800</v>
      </c>
      <c r="D260" s="29"/>
      <c r="E260" s="29"/>
      <c r="F260" s="29"/>
      <c r="G260" s="29"/>
      <c r="H260" s="29"/>
      <c r="I260" s="29"/>
      <c r="J260" s="29"/>
      <c r="K260" s="29"/>
    </row>
    <row r="261" spans="1:11">
      <c r="A261" s="13">
        <f t="shared" si="5"/>
        <v>247</v>
      </c>
      <c r="B261" s="17" t="s">
        <v>327</v>
      </c>
      <c r="C261" s="45">
        <v>3700</v>
      </c>
      <c r="D261" s="29"/>
      <c r="E261" s="29"/>
      <c r="F261" s="29"/>
      <c r="G261" s="29"/>
      <c r="H261" s="29"/>
      <c r="I261" s="29"/>
      <c r="J261" s="29"/>
      <c r="K261" s="29"/>
    </row>
    <row r="262" spans="1:11">
      <c r="A262" s="13">
        <f t="shared" si="5"/>
        <v>248</v>
      </c>
      <c r="B262" s="17" t="s">
        <v>328</v>
      </c>
      <c r="C262" s="45">
        <v>3700</v>
      </c>
      <c r="D262" s="29"/>
      <c r="E262" s="29"/>
      <c r="F262" s="29"/>
      <c r="G262" s="29"/>
      <c r="H262" s="29"/>
      <c r="I262" s="29"/>
      <c r="J262" s="29"/>
      <c r="K262" s="29"/>
    </row>
    <row r="263" spans="1:11">
      <c r="A263" s="13">
        <f t="shared" si="5"/>
        <v>249</v>
      </c>
      <c r="B263" s="17" t="s">
        <v>329</v>
      </c>
      <c r="C263" s="45">
        <v>3600</v>
      </c>
      <c r="D263" s="29"/>
      <c r="E263" s="29"/>
      <c r="F263" s="29"/>
      <c r="G263" s="29"/>
      <c r="H263" s="29"/>
      <c r="I263" s="29"/>
      <c r="J263" s="29"/>
      <c r="K263" s="29"/>
    </row>
    <row r="264" spans="1:11">
      <c r="A264" s="13">
        <f t="shared" si="5"/>
        <v>250</v>
      </c>
      <c r="B264" s="17" t="s">
        <v>330</v>
      </c>
      <c r="C264" s="45">
        <v>3600</v>
      </c>
      <c r="D264" s="29"/>
      <c r="E264" s="29"/>
      <c r="F264" s="29"/>
      <c r="G264" s="29"/>
      <c r="H264" s="29"/>
      <c r="I264" s="29"/>
      <c r="J264" s="29"/>
      <c r="K264" s="29"/>
    </row>
    <row r="265" spans="1:11">
      <c r="A265" s="13">
        <f t="shared" si="5"/>
        <v>251</v>
      </c>
      <c r="B265" s="17" t="s">
        <v>331</v>
      </c>
      <c r="C265" s="45">
        <v>3600</v>
      </c>
      <c r="D265" s="29"/>
      <c r="E265" s="29"/>
      <c r="F265" s="29"/>
      <c r="G265" s="29"/>
      <c r="H265" s="29"/>
      <c r="I265" s="29"/>
      <c r="J265" s="29"/>
      <c r="K265" s="29"/>
    </row>
    <row r="266" spans="1:11">
      <c r="A266" s="13">
        <f t="shared" si="5"/>
        <v>252</v>
      </c>
      <c r="B266" s="17" t="s">
        <v>332</v>
      </c>
      <c r="C266" s="45">
        <v>3600</v>
      </c>
      <c r="D266" s="29"/>
      <c r="E266" s="29"/>
      <c r="F266" s="29"/>
      <c r="G266" s="29"/>
      <c r="H266" s="29"/>
      <c r="I266" s="29"/>
      <c r="J266" s="29"/>
      <c r="K266" s="29"/>
    </row>
    <row r="267" spans="1:11">
      <c r="A267" s="13">
        <f t="shared" si="5"/>
        <v>253</v>
      </c>
      <c r="B267" s="17" t="s">
        <v>333</v>
      </c>
      <c r="C267" s="45">
        <v>3600</v>
      </c>
      <c r="D267" s="29"/>
      <c r="E267" s="29"/>
      <c r="F267" s="29"/>
      <c r="G267" s="29"/>
      <c r="H267" s="29"/>
      <c r="I267" s="29"/>
      <c r="J267" s="29"/>
      <c r="K267" s="29"/>
    </row>
    <row r="268" spans="1:11">
      <c r="A268" s="13">
        <f t="shared" si="5"/>
        <v>254</v>
      </c>
      <c r="B268" s="17" t="s">
        <v>334</v>
      </c>
      <c r="C268" s="45">
        <v>3600</v>
      </c>
      <c r="D268" s="29"/>
      <c r="E268" s="29"/>
      <c r="F268" s="29"/>
      <c r="G268" s="29"/>
      <c r="H268" s="29"/>
      <c r="I268" s="29"/>
      <c r="J268" s="29"/>
      <c r="K268" s="29"/>
    </row>
    <row r="269" spans="1:11">
      <c r="A269" s="13">
        <f t="shared" si="5"/>
        <v>255</v>
      </c>
      <c r="B269" s="17" t="s">
        <v>206</v>
      </c>
      <c r="C269" s="45">
        <v>3600</v>
      </c>
      <c r="D269" s="29"/>
      <c r="E269" s="29"/>
      <c r="F269" s="29"/>
      <c r="G269" s="29"/>
      <c r="H269" s="29"/>
      <c r="I269" s="29"/>
      <c r="J269" s="29"/>
      <c r="K269" s="29"/>
    </row>
    <row r="270" spans="1:11">
      <c r="A270" s="13">
        <f t="shared" si="5"/>
        <v>256</v>
      </c>
      <c r="B270" s="17" t="s">
        <v>335</v>
      </c>
      <c r="C270" s="45">
        <v>3600</v>
      </c>
      <c r="D270" s="29"/>
      <c r="E270" s="29"/>
      <c r="F270" s="29"/>
      <c r="G270" s="29"/>
      <c r="H270" s="29"/>
      <c r="I270" s="29"/>
      <c r="J270" s="29"/>
      <c r="K270" s="29"/>
    </row>
    <row r="271" spans="1:11">
      <c r="A271" s="13">
        <f t="shared" si="5"/>
        <v>257</v>
      </c>
      <c r="B271" s="17" t="s">
        <v>336</v>
      </c>
      <c r="C271" s="45">
        <v>3600</v>
      </c>
      <c r="D271" s="29"/>
      <c r="E271" s="29"/>
      <c r="F271" s="29"/>
      <c r="G271" s="29"/>
      <c r="H271" s="29"/>
      <c r="I271" s="29"/>
      <c r="J271" s="29"/>
      <c r="K271" s="29"/>
    </row>
    <row r="272" spans="1:11">
      <c r="A272" s="13">
        <f t="shared" si="5"/>
        <v>258</v>
      </c>
      <c r="B272" s="17" t="s">
        <v>140</v>
      </c>
      <c r="C272" s="45">
        <v>3500</v>
      </c>
      <c r="D272" s="29"/>
      <c r="E272" s="29"/>
      <c r="F272" s="29"/>
      <c r="G272" s="29"/>
      <c r="H272" s="29"/>
      <c r="I272" s="29"/>
      <c r="J272" s="29"/>
      <c r="K272" s="29"/>
    </row>
    <row r="273" spans="1:11">
      <c r="A273" s="13">
        <f t="shared" ref="A273:A336" si="6">A272+1</f>
        <v>259</v>
      </c>
      <c r="B273" s="17" t="s">
        <v>337</v>
      </c>
      <c r="C273" s="45">
        <v>3500</v>
      </c>
      <c r="D273" s="29"/>
      <c r="E273" s="29"/>
      <c r="F273" s="29"/>
      <c r="G273" s="29"/>
      <c r="H273" s="29"/>
      <c r="I273" s="29"/>
      <c r="J273" s="29"/>
      <c r="K273" s="29"/>
    </row>
    <row r="274" spans="1:11">
      <c r="A274" s="13">
        <f t="shared" si="6"/>
        <v>260</v>
      </c>
      <c r="B274" s="17" t="s">
        <v>338</v>
      </c>
      <c r="C274" s="45">
        <v>3500</v>
      </c>
      <c r="D274" s="29"/>
      <c r="E274" s="29"/>
      <c r="F274" s="29"/>
      <c r="G274" s="29"/>
      <c r="H274" s="29"/>
      <c r="I274" s="29"/>
      <c r="J274" s="29"/>
      <c r="K274" s="29"/>
    </row>
    <row r="275" spans="1:11">
      <c r="A275" s="13">
        <f t="shared" si="6"/>
        <v>261</v>
      </c>
      <c r="B275" s="17" t="s">
        <v>339</v>
      </c>
      <c r="C275" s="45">
        <v>3500</v>
      </c>
      <c r="D275" s="29"/>
      <c r="E275" s="29"/>
      <c r="F275" s="29"/>
      <c r="G275" s="29"/>
      <c r="H275" s="29"/>
      <c r="I275" s="29"/>
      <c r="J275" s="29"/>
      <c r="K275" s="29"/>
    </row>
    <row r="276" spans="1:11">
      <c r="A276" s="13">
        <f t="shared" si="6"/>
        <v>262</v>
      </c>
      <c r="B276" s="17" t="s">
        <v>340</v>
      </c>
      <c r="C276" s="45">
        <v>3500</v>
      </c>
      <c r="D276" s="29"/>
      <c r="E276" s="29"/>
      <c r="F276" s="29"/>
      <c r="G276" s="29"/>
      <c r="H276" s="29"/>
      <c r="I276" s="29"/>
      <c r="J276" s="29"/>
      <c r="K276" s="29"/>
    </row>
    <row r="277" spans="1:11">
      <c r="A277" s="13">
        <f t="shared" si="6"/>
        <v>263</v>
      </c>
      <c r="B277" s="17" t="s">
        <v>341</v>
      </c>
      <c r="C277" s="45">
        <v>3500</v>
      </c>
      <c r="D277" s="29"/>
      <c r="E277" s="29"/>
      <c r="F277" s="29"/>
      <c r="G277" s="29"/>
      <c r="H277" s="29"/>
      <c r="I277" s="29"/>
      <c r="J277" s="29"/>
      <c r="K277" s="29"/>
    </row>
    <row r="278" spans="1:11">
      <c r="A278" s="13">
        <f t="shared" si="6"/>
        <v>264</v>
      </c>
      <c r="B278" s="17" t="s">
        <v>89</v>
      </c>
      <c r="C278" s="45">
        <v>3500</v>
      </c>
      <c r="D278" s="29"/>
      <c r="E278" s="29"/>
      <c r="F278" s="29"/>
      <c r="G278" s="29"/>
      <c r="H278" s="29"/>
      <c r="I278" s="29"/>
      <c r="J278" s="29"/>
      <c r="K278" s="29"/>
    </row>
    <row r="279" spans="1:11">
      <c r="A279" s="13">
        <f t="shared" si="6"/>
        <v>265</v>
      </c>
      <c r="B279" s="17" t="s">
        <v>342</v>
      </c>
      <c r="C279" s="45">
        <v>3500</v>
      </c>
      <c r="D279" s="29"/>
      <c r="E279" s="29"/>
      <c r="F279" s="29"/>
      <c r="G279" s="29"/>
      <c r="H279" s="29"/>
      <c r="I279" s="29"/>
      <c r="J279" s="29"/>
      <c r="K279" s="29"/>
    </row>
    <row r="280" spans="1:11">
      <c r="A280" s="13">
        <f t="shared" si="6"/>
        <v>266</v>
      </c>
      <c r="B280" s="17" t="s">
        <v>343</v>
      </c>
      <c r="C280" s="45">
        <v>3500</v>
      </c>
      <c r="D280" s="29"/>
      <c r="E280" s="29"/>
      <c r="F280" s="29"/>
      <c r="G280" s="29"/>
      <c r="H280" s="29"/>
      <c r="I280" s="29"/>
      <c r="J280" s="29"/>
      <c r="K280" s="29"/>
    </row>
    <row r="281" spans="1:11">
      <c r="A281" s="13">
        <f t="shared" si="6"/>
        <v>267</v>
      </c>
      <c r="B281" s="17" t="s">
        <v>344</v>
      </c>
      <c r="C281" s="45">
        <v>3500</v>
      </c>
      <c r="D281" s="29"/>
      <c r="E281" s="29"/>
      <c r="F281" s="29"/>
      <c r="G281" s="29"/>
      <c r="H281" s="29"/>
      <c r="I281" s="29"/>
      <c r="J281" s="29"/>
      <c r="K281" s="29"/>
    </row>
    <row r="282" spans="1:11">
      <c r="A282" s="13">
        <f t="shared" si="6"/>
        <v>268</v>
      </c>
      <c r="B282" s="17" t="s">
        <v>345</v>
      </c>
      <c r="C282" s="45">
        <v>3500</v>
      </c>
      <c r="D282" s="29"/>
      <c r="E282" s="29"/>
      <c r="F282" s="29"/>
      <c r="G282" s="29"/>
      <c r="H282" s="29"/>
      <c r="I282" s="29"/>
      <c r="J282" s="29"/>
      <c r="K282" s="29"/>
    </row>
    <row r="283" spans="1:11">
      <c r="A283" s="13">
        <f t="shared" si="6"/>
        <v>269</v>
      </c>
      <c r="B283" s="17" t="s">
        <v>346</v>
      </c>
      <c r="C283" s="45">
        <v>3500</v>
      </c>
      <c r="D283" s="29"/>
      <c r="E283" s="29"/>
      <c r="F283" s="29"/>
      <c r="G283" s="29"/>
      <c r="H283" s="29"/>
      <c r="I283" s="29"/>
      <c r="J283" s="29"/>
      <c r="K283" s="29"/>
    </row>
    <row r="284" spans="1:11">
      <c r="A284" s="13">
        <f t="shared" si="6"/>
        <v>270</v>
      </c>
      <c r="B284" s="17" t="s">
        <v>347</v>
      </c>
      <c r="C284" s="45">
        <v>3500</v>
      </c>
      <c r="D284" s="29"/>
      <c r="E284" s="29"/>
      <c r="F284" s="29"/>
      <c r="G284" s="29"/>
      <c r="H284" s="29"/>
      <c r="I284" s="29"/>
      <c r="J284" s="29"/>
      <c r="K284" s="29"/>
    </row>
    <row r="285" spans="1:11">
      <c r="A285" s="13">
        <f t="shared" si="6"/>
        <v>271</v>
      </c>
      <c r="B285" s="17" t="s">
        <v>348</v>
      </c>
      <c r="C285" s="45">
        <v>3500</v>
      </c>
      <c r="D285" s="29"/>
      <c r="E285" s="29"/>
      <c r="F285" s="29"/>
      <c r="G285" s="29"/>
      <c r="H285" s="29"/>
      <c r="I285" s="29"/>
      <c r="J285" s="29"/>
      <c r="K285" s="29"/>
    </row>
    <row r="286" spans="1:11">
      <c r="A286" s="13">
        <f t="shared" si="6"/>
        <v>272</v>
      </c>
      <c r="B286" s="17" t="s">
        <v>349</v>
      </c>
      <c r="C286" s="45">
        <v>3500</v>
      </c>
      <c r="D286" s="29"/>
      <c r="E286" s="29"/>
      <c r="F286" s="29"/>
      <c r="G286" s="29"/>
      <c r="H286" s="29"/>
      <c r="I286" s="29"/>
      <c r="J286" s="29"/>
      <c r="K286" s="29"/>
    </row>
    <row r="287" spans="1:11">
      <c r="A287" s="13">
        <f t="shared" si="6"/>
        <v>273</v>
      </c>
      <c r="B287" s="17" t="s">
        <v>350</v>
      </c>
      <c r="C287" s="45">
        <v>3500</v>
      </c>
      <c r="D287" s="29"/>
      <c r="E287" s="29"/>
      <c r="F287" s="29"/>
      <c r="G287" s="29"/>
      <c r="H287" s="29"/>
      <c r="I287" s="29"/>
      <c r="J287" s="29"/>
      <c r="K287" s="29"/>
    </row>
    <row r="288" spans="1:11">
      <c r="A288" s="13">
        <f t="shared" si="6"/>
        <v>274</v>
      </c>
      <c r="B288" s="17" t="s">
        <v>351</v>
      </c>
      <c r="C288" s="45">
        <v>3500</v>
      </c>
      <c r="D288" s="29"/>
      <c r="E288" s="29"/>
      <c r="F288" s="29"/>
      <c r="G288" s="29"/>
      <c r="H288" s="29"/>
      <c r="I288" s="29"/>
      <c r="J288" s="29"/>
      <c r="K288" s="29"/>
    </row>
    <row r="289" spans="1:11">
      <c r="A289" s="13">
        <f t="shared" si="6"/>
        <v>275</v>
      </c>
      <c r="B289" s="17" t="s">
        <v>352</v>
      </c>
      <c r="C289" s="45">
        <v>3500</v>
      </c>
      <c r="D289" s="29"/>
      <c r="E289" s="29"/>
      <c r="F289" s="29"/>
      <c r="G289" s="29"/>
      <c r="H289" s="29"/>
      <c r="I289" s="29"/>
      <c r="J289" s="29"/>
      <c r="K289" s="29"/>
    </row>
    <row r="290" spans="1:11">
      <c r="A290" s="13">
        <f t="shared" si="6"/>
        <v>276</v>
      </c>
      <c r="B290" s="17" t="s">
        <v>353</v>
      </c>
      <c r="C290" s="45">
        <v>3500</v>
      </c>
      <c r="D290" s="29"/>
      <c r="E290" s="29"/>
      <c r="F290" s="29"/>
      <c r="G290" s="29"/>
      <c r="H290" s="29"/>
      <c r="I290" s="29"/>
      <c r="J290" s="29"/>
      <c r="K290" s="29"/>
    </row>
    <row r="291" spans="1:11">
      <c r="A291" s="13">
        <f t="shared" si="6"/>
        <v>277</v>
      </c>
      <c r="B291" s="17" t="s">
        <v>354</v>
      </c>
      <c r="C291" s="45">
        <v>3400</v>
      </c>
      <c r="D291" s="29"/>
      <c r="E291" s="29"/>
      <c r="F291" s="29"/>
      <c r="G291" s="29"/>
      <c r="H291" s="29"/>
      <c r="I291" s="29"/>
      <c r="J291" s="29"/>
      <c r="K291" s="29"/>
    </row>
    <row r="292" spans="1:11">
      <c r="A292" s="13">
        <f t="shared" si="6"/>
        <v>278</v>
      </c>
      <c r="B292" s="17" t="s">
        <v>355</v>
      </c>
      <c r="C292" s="45">
        <v>3400</v>
      </c>
      <c r="D292" s="29"/>
      <c r="E292" s="29"/>
      <c r="F292" s="29"/>
      <c r="G292" s="29"/>
      <c r="H292" s="29"/>
      <c r="I292" s="29"/>
      <c r="J292" s="29"/>
      <c r="K292" s="29"/>
    </row>
    <row r="293" spans="1:11">
      <c r="A293" s="13">
        <f t="shared" si="6"/>
        <v>279</v>
      </c>
      <c r="B293" s="17" t="s">
        <v>106</v>
      </c>
      <c r="C293" s="45">
        <v>3400</v>
      </c>
      <c r="D293" s="29"/>
      <c r="E293" s="29"/>
      <c r="F293" s="29"/>
      <c r="G293" s="29"/>
      <c r="H293" s="29"/>
      <c r="I293" s="29"/>
      <c r="J293" s="29"/>
      <c r="K293" s="29"/>
    </row>
    <row r="294" spans="1:11">
      <c r="A294" s="13">
        <f t="shared" si="6"/>
        <v>280</v>
      </c>
      <c r="B294" s="17" t="s">
        <v>356</v>
      </c>
      <c r="C294" s="45">
        <v>3400</v>
      </c>
      <c r="D294" s="29"/>
      <c r="E294" s="29"/>
      <c r="F294" s="29"/>
      <c r="G294" s="29"/>
      <c r="H294" s="29"/>
      <c r="I294" s="29"/>
      <c r="J294" s="29"/>
      <c r="K294" s="29"/>
    </row>
    <row r="295" spans="1:11">
      <c r="A295" s="13">
        <f t="shared" si="6"/>
        <v>281</v>
      </c>
      <c r="B295" s="17" t="s">
        <v>357</v>
      </c>
      <c r="C295" s="45">
        <v>3400</v>
      </c>
      <c r="D295" s="29"/>
      <c r="E295" s="29"/>
      <c r="F295" s="29"/>
      <c r="G295" s="29"/>
      <c r="H295" s="29"/>
      <c r="I295" s="29"/>
      <c r="J295" s="29"/>
      <c r="K295" s="29"/>
    </row>
    <row r="296" spans="1:11">
      <c r="A296" s="13">
        <f t="shared" si="6"/>
        <v>282</v>
      </c>
      <c r="B296" s="17" t="s">
        <v>358</v>
      </c>
      <c r="C296" s="45">
        <v>3400</v>
      </c>
      <c r="D296" s="29"/>
      <c r="E296" s="29"/>
      <c r="F296" s="29"/>
      <c r="G296" s="29"/>
      <c r="H296" s="29"/>
      <c r="I296" s="29"/>
      <c r="J296" s="29"/>
      <c r="K296" s="29"/>
    </row>
    <row r="297" spans="1:11">
      <c r="A297" s="13">
        <f t="shared" si="6"/>
        <v>283</v>
      </c>
      <c r="B297" s="17" t="s">
        <v>359</v>
      </c>
      <c r="C297" s="45">
        <v>3400</v>
      </c>
      <c r="D297" s="29"/>
      <c r="E297" s="29"/>
      <c r="F297" s="29"/>
      <c r="G297" s="29"/>
      <c r="H297" s="29"/>
      <c r="I297" s="29"/>
      <c r="J297" s="29"/>
      <c r="K297" s="29"/>
    </row>
    <row r="298" spans="1:11">
      <c r="A298" s="13">
        <f t="shared" si="6"/>
        <v>284</v>
      </c>
      <c r="B298" s="17" t="s">
        <v>360</v>
      </c>
      <c r="C298" s="45">
        <v>3400</v>
      </c>
      <c r="D298" s="29"/>
      <c r="E298" s="29"/>
      <c r="F298" s="29"/>
      <c r="G298" s="29"/>
      <c r="H298" s="29"/>
      <c r="I298" s="29"/>
      <c r="J298" s="29"/>
      <c r="K298" s="29"/>
    </row>
    <row r="299" spans="1:11">
      <c r="A299" s="13">
        <f t="shared" si="6"/>
        <v>285</v>
      </c>
      <c r="B299" s="17" t="s">
        <v>361</v>
      </c>
      <c r="C299" s="45">
        <v>3400</v>
      </c>
      <c r="D299" s="29"/>
      <c r="E299" s="29"/>
      <c r="F299" s="29"/>
      <c r="G299" s="29"/>
      <c r="H299" s="29"/>
      <c r="I299" s="29"/>
      <c r="J299" s="29"/>
      <c r="K299" s="29"/>
    </row>
    <row r="300" spans="1:11">
      <c r="A300" s="13">
        <f t="shared" si="6"/>
        <v>286</v>
      </c>
      <c r="B300" s="17" t="s">
        <v>362</v>
      </c>
      <c r="C300" s="45">
        <v>3400</v>
      </c>
      <c r="D300" s="29"/>
      <c r="E300" s="29"/>
      <c r="F300" s="29"/>
      <c r="G300" s="29"/>
      <c r="H300" s="29"/>
      <c r="I300" s="29"/>
      <c r="J300" s="29"/>
      <c r="K300" s="29"/>
    </row>
    <row r="301" spans="1:11">
      <c r="A301" s="13">
        <f t="shared" si="6"/>
        <v>287</v>
      </c>
      <c r="B301" s="17" t="s">
        <v>363</v>
      </c>
      <c r="C301" s="45">
        <v>3300</v>
      </c>
      <c r="D301" s="29"/>
      <c r="E301" s="29"/>
      <c r="F301" s="29"/>
      <c r="G301" s="29"/>
      <c r="H301" s="29"/>
      <c r="I301" s="29"/>
      <c r="J301" s="29"/>
      <c r="K301" s="29"/>
    </row>
    <row r="302" spans="1:11">
      <c r="A302" s="13">
        <f t="shared" si="6"/>
        <v>288</v>
      </c>
      <c r="B302" s="17" t="s">
        <v>364</v>
      </c>
      <c r="C302" s="45">
        <v>3300</v>
      </c>
      <c r="D302" s="29"/>
      <c r="E302" s="29"/>
      <c r="F302" s="29"/>
      <c r="G302" s="29"/>
      <c r="H302" s="29"/>
      <c r="I302" s="29"/>
      <c r="J302" s="29"/>
      <c r="K302" s="29"/>
    </row>
    <row r="303" spans="1:11">
      <c r="A303" s="13">
        <f t="shared" si="6"/>
        <v>289</v>
      </c>
      <c r="B303" s="17" t="s">
        <v>71</v>
      </c>
      <c r="C303" s="45">
        <v>3300</v>
      </c>
      <c r="D303" s="29"/>
      <c r="E303" s="29"/>
      <c r="F303" s="29"/>
      <c r="G303" s="29"/>
      <c r="H303" s="29"/>
      <c r="I303" s="29"/>
      <c r="J303" s="29"/>
      <c r="K303" s="29"/>
    </row>
    <row r="304" spans="1:11">
      <c r="A304" s="13">
        <f t="shared" si="6"/>
        <v>290</v>
      </c>
      <c r="B304" s="17" t="s">
        <v>365</v>
      </c>
      <c r="C304" s="45">
        <v>3300</v>
      </c>
      <c r="D304" s="29"/>
      <c r="E304" s="29"/>
      <c r="F304" s="29"/>
      <c r="G304" s="29"/>
      <c r="H304" s="29"/>
      <c r="I304" s="29"/>
      <c r="J304" s="29"/>
      <c r="K304" s="29"/>
    </row>
    <row r="305" spans="1:11">
      <c r="A305" s="13">
        <f t="shared" si="6"/>
        <v>291</v>
      </c>
      <c r="B305" s="17" t="s">
        <v>366</v>
      </c>
      <c r="C305" s="45">
        <v>3300</v>
      </c>
      <c r="D305" s="29"/>
      <c r="E305" s="29"/>
      <c r="F305" s="29"/>
      <c r="G305" s="29"/>
      <c r="H305" s="29"/>
      <c r="I305" s="29"/>
      <c r="J305" s="29"/>
      <c r="K305" s="29"/>
    </row>
    <row r="306" spans="1:11">
      <c r="A306" s="13">
        <f t="shared" si="6"/>
        <v>292</v>
      </c>
      <c r="B306" s="17" t="s">
        <v>367</v>
      </c>
      <c r="C306" s="45">
        <v>3300</v>
      </c>
      <c r="D306" s="29"/>
      <c r="E306" s="29"/>
      <c r="F306" s="29"/>
      <c r="G306" s="29"/>
      <c r="H306" s="29"/>
      <c r="I306" s="29"/>
      <c r="J306" s="29"/>
      <c r="K306" s="29"/>
    </row>
    <row r="307" spans="1:11">
      <c r="A307" s="13">
        <f t="shared" si="6"/>
        <v>293</v>
      </c>
      <c r="B307" s="17" t="s">
        <v>368</v>
      </c>
      <c r="C307" s="45">
        <v>3300</v>
      </c>
      <c r="D307" s="29"/>
      <c r="E307" s="29"/>
      <c r="F307" s="29"/>
      <c r="G307" s="29"/>
      <c r="H307" s="29"/>
      <c r="I307" s="29"/>
      <c r="J307" s="29"/>
      <c r="K307" s="29"/>
    </row>
    <row r="308" spans="1:11">
      <c r="A308" s="13">
        <f t="shared" si="6"/>
        <v>294</v>
      </c>
      <c r="B308" s="17" t="s">
        <v>369</v>
      </c>
      <c r="C308" s="45">
        <v>3300</v>
      </c>
      <c r="D308" s="29"/>
      <c r="E308" s="29"/>
      <c r="F308" s="29"/>
      <c r="G308" s="29"/>
      <c r="H308" s="29"/>
      <c r="I308" s="29"/>
      <c r="J308" s="29"/>
      <c r="K308" s="29"/>
    </row>
    <row r="309" spans="1:11">
      <c r="A309" s="13">
        <f t="shared" si="6"/>
        <v>295</v>
      </c>
      <c r="B309" s="17" t="s">
        <v>370</v>
      </c>
      <c r="C309" s="45">
        <v>3300</v>
      </c>
      <c r="D309" s="29"/>
      <c r="E309" s="29"/>
      <c r="F309" s="29"/>
      <c r="G309" s="29"/>
      <c r="H309" s="29"/>
      <c r="I309" s="29"/>
      <c r="J309" s="29"/>
      <c r="K309" s="29"/>
    </row>
    <row r="310" spans="1:11">
      <c r="A310" s="13">
        <f t="shared" si="6"/>
        <v>296</v>
      </c>
      <c r="B310" s="17" t="s">
        <v>371</v>
      </c>
      <c r="C310" s="45">
        <v>3300</v>
      </c>
      <c r="D310" s="29"/>
      <c r="E310" s="29"/>
      <c r="F310" s="29"/>
      <c r="G310" s="29"/>
      <c r="H310" s="29"/>
      <c r="I310" s="29"/>
      <c r="J310" s="29"/>
      <c r="K310" s="29"/>
    </row>
    <row r="311" spans="1:11">
      <c r="A311" s="13">
        <f t="shared" si="6"/>
        <v>297</v>
      </c>
      <c r="B311" s="17" t="s">
        <v>372</v>
      </c>
      <c r="C311" s="45">
        <v>3200</v>
      </c>
      <c r="D311" s="29"/>
      <c r="E311" s="29"/>
      <c r="F311" s="29"/>
      <c r="G311" s="29"/>
      <c r="H311" s="29"/>
      <c r="I311" s="29"/>
      <c r="J311" s="29"/>
      <c r="K311" s="29"/>
    </row>
    <row r="312" spans="1:11">
      <c r="A312" s="13">
        <f t="shared" si="6"/>
        <v>298</v>
      </c>
      <c r="B312" s="17" t="s">
        <v>373</v>
      </c>
      <c r="C312" s="45">
        <v>3200</v>
      </c>
      <c r="D312" s="29"/>
      <c r="E312" s="29"/>
      <c r="F312" s="29"/>
      <c r="G312" s="29"/>
      <c r="H312" s="29"/>
      <c r="I312" s="29"/>
      <c r="J312" s="29"/>
      <c r="K312" s="29"/>
    </row>
    <row r="313" spans="1:11">
      <c r="A313" s="13">
        <f t="shared" si="6"/>
        <v>299</v>
      </c>
      <c r="B313" s="17" t="s">
        <v>374</v>
      </c>
      <c r="C313" s="45">
        <v>3200</v>
      </c>
      <c r="D313" s="29"/>
      <c r="E313" s="29"/>
      <c r="F313" s="29"/>
      <c r="G313" s="29"/>
      <c r="H313" s="29"/>
      <c r="I313" s="29"/>
      <c r="J313" s="29"/>
      <c r="K313" s="29"/>
    </row>
    <row r="314" spans="1:11">
      <c r="A314" s="13">
        <f t="shared" si="6"/>
        <v>300</v>
      </c>
      <c r="B314" s="17" t="s">
        <v>375</v>
      </c>
      <c r="C314" s="45">
        <v>3200</v>
      </c>
      <c r="D314" s="29"/>
      <c r="E314" s="29"/>
      <c r="F314" s="29"/>
      <c r="G314" s="29"/>
      <c r="H314" s="29"/>
      <c r="I314" s="29"/>
      <c r="J314" s="29"/>
      <c r="K314" s="29"/>
    </row>
    <row r="315" spans="1:11">
      <c r="A315" s="13">
        <f t="shared" si="6"/>
        <v>301</v>
      </c>
      <c r="B315" s="17" t="s">
        <v>376</v>
      </c>
      <c r="C315" s="45">
        <v>3200</v>
      </c>
      <c r="D315" s="29"/>
      <c r="E315" s="29"/>
      <c r="F315" s="29"/>
      <c r="G315" s="29"/>
      <c r="H315" s="29"/>
      <c r="I315" s="29"/>
      <c r="J315" s="29"/>
      <c r="K315" s="29"/>
    </row>
    <row r="316" spans="1:11">
      <c r="A316" s="13">
        <f t="shared" si="6"/>
        <v>302</v>
      </c>
      <c r="B316" s="17" t="s">
        <v>377</v>
      </c>
      <c r="C316" s="45">
        <v>3200</v>
      </c>
      <c r="D316" s="29"/>
      <c r="E316" s="29"/>
      <c r="F316" s="29"/>
      <c r="G316" s="29"/>
      <c r="H316" s="29"/>
      <c r="I316" s="29"/>
      <c r="J316" s="29"/>
      <c r="K316" s="29"/>
    </row>
    <row r="317" spans="1:11">
      <c r="A317" s="13">
        <f t="shared" si="6"/>
        <v>303</v>
      </c>
      <c r="B317" s="17" t="s">
        <v>378</v>
      </c>
      <c r="C317" s="45">
        <v>3200</v>
      </c>
      <c r="D317" s="29"/>
      <c r="E317" s="29"/>
      <c r="F317" s="29"/>
      <c r="G317" s="29"/>
      <c r="H317" s="29"/>
      <c r="I317" s="29"/>
      <c r="J317" s="29"/>
      <c r="K317" s="29"/>
    </row>
    <row r="318" spans="1:11">
      <c r="A318" s="13">
        <f t="shared" si="6"/>
        <v>304</v>
      </c>
      <c r="B318" s="17" t="s">
        <v>379</v>
      </c>
      <c r="C318" s="45">
        <v>3200</v>
      </c>
      <c r="D318" s="29"/>
      <c r="E318" s="29"/>
      <c r="F318" s="29"/>
      <c r="G318" s="29"/>
      <c r="H318" s="29"/>
      <c r="I318" s="29"/>
      <c r="J318" s="29"/>
      <c r="K318" s="29"/>
    </row>
    <row r="319" spans="1:11">
      <c r="A319" s="13">
        <f t="shared" si="6"/>
        <v>305</v>
      </c>
      <c r="B319" s="17" t="s">
        <v>380</v>
      </c>
      <c r="C319" s="45">
        <v>3200</v>
      </c>
      <c r="D319" s="29"/>
      <c r="E319" s="29"/>
      <c r="F319" s="29"/>
      <c r="G319" s="29"/>
      <c r="H319" s="29"/>
      <c r="I319" s="29"/>
      <c r="J319" s="29"/>
      <c r="K319" s="29"/>
    </row>
    <row r="320" spans="1:11">
      <c r="A320" s="13">
        <f t="shared" si="6"/>
        <v>306</v>
      </c>
      <c r="B320" s="17" t="s">
        <v>381</v>
      </c>
      <c r="C320" s="45">
        <v>3200</v>
      </c>
      <c r="D320" s="29"/>
      <c r="E320" s="29"/>
      <c r="F320" s="29"/>
      <c r="G320" s="29"/>
      <c r="H320" s="29"/>
      <c r="I320" s="29"/>
      <c r="J320" s="29"/>
      <c r="K320" s="29"/>
    </row>
    <row r="321" spans="1:11">
      <c r="A321" s="13">
        <f t="shared" si="6"/>
        <v>307</v>
      </c>
      <c r="B321" s="17" t="s">
        <v>382</v>
      </c>
      <c r="C321" s="45">
        <v>3100</v>
      </c>
      <c r="D321" s="29"/>
      <c r="E321" s="29"/>
      <c r="F321" s="29"/>
      <c r="G321" s="29"/>
      <c r="H321" s="29"/>
      <c r="I321" s="29"/>
      <c r="J321" s="29"/>
      <c r="K321" s="29"/>
    </row>
    <row r="322" spans="1:11">
      <c r="A322" s="13">
        <f t="shared" si="6"/>
        <v>308</v>
      </c>
      <c r="B322" s="17" t="s">
        <v>383</v>
      </c>
      <c r="C322" s="45">
        <v>3100</v>
      </c>
      <c r="D322" s="29"/>
      <c r="E322" s="29"/>
      <c r="F322" s="29"/>
      <c r="G322" s="29"/>
      <c r="H322" s="29"/>
      <c r="I322" s="29"/>
      <c r="J322" s="29"/>
      <c r="K322" s="29"/>
    </row>
    <row r="323" spans="1:11">
      <c r="A323" s="13">
        <f t="shared" si="6"/>
        <v>309</v>
      </c>
      <c r="B323" s="17" t="s">
        <v>59</v>
      </c>
      <c r="C323" s="45">
        <v>3100</v>
      </c>
      <c r="D323" s="29"/>
      <c r="E323" s="29"/>
      <c r="F323" s="29"/>
      <c r="G323" s="29"/>
      <c r="H323" s="29"/>
      <c r="I323" s="29"/>
      <c r="J323" s="29"/>
      <c r="K323" s="29"/>
    </row>
    <row r="324" spans="1:11">
      <c r="A324" s="13">
        <f t="shared" si="6"/>
        <v>310</v>
      </c>
      <c r="B324" s="17" t="s">
        <v>384</v>
      </c>
      <c r="C324" s="45">
        <v>3100</v>
      </c>
      <c r="D324" s="29"/>
      <c r="E324" s="29"/>
      <c r="F324" s="29"/>
      <c r="G324" s="29"/>
      <c r="H324" s="29"/>
      <c r="I324" s="29"/>
      <c r="J324" s="29"/>
      <c r="K324" s="29"/>
    </row>
    <row r="325" spans="1:11">
      <c r="A325" s="13">
        <f t="shared" si="6"/>
        <v>311</v>
      </c>
      <c r="B325" s="17" t="s">
        <v>385</v>
      </c>
      <c r="C325" s="45">
        <v>3100</v>
      </c>
      <c r="D325" s="29"/>
      <c r="E325" s="29"/>
      <c r="F325" s="29"/>
      <c r="G325" s="29"/>
      <c r="H325" s="29"/>
      <c r="I325" s="29"/>
      <c r="J325" s="29"/>
      <c r="K325" s="29"/>
    </row>
    <row r="326" spans="1:11">
      <c r="A326" s="13">
        <f t="shared" si="6"/>
        <v>312</v>
      </c>
      <c r="B326" s="17" t="s">
        <v>386</v>
      </c>
      <c r="C326" s="45">
        <v>3100</v>
      </c>
      <c r="D326" s="29"/>
      <c r="E326" s="29"/>
      <c r="F326" s="29"/>
      <c r="G326" s="29"/>
      <c r="H326" s="29"/>
      <c r="I326" s="29"/>
      <c r="J326" s="29"/>
      <c r="K326" s="29"/>
    </row>
    <row r="327" spans="1:11">
      <c r="A327" s="13">
        <f t="shared" si="6"/>
        <v>313</v>
      </c>
      <c r="B327" s="17" t="s">
        <v>387</v>
      </c>
      <c r="C327" s="45">
        <v>3100</v>
      </c>
      <c r="D327" s="29"/>
      <c r="E327" s="29"/>
      <c r="F327" s="29"/>
      <c r="G327" s="29"/>
      <c r="H327" s="29"/>
      <c r="I327" s="29"/>
      <c r="J327" s="29"/>
      <c r="K327" s="29"/>
    </row>
    <row r="328" spans="1:11">
      <c r="A328" s="13">
        <f t="shared" si="6"/>
        <v>314</v>
      </c>
      <c r="B328" s="17" t="s">
        <v>388</v>
      </c>
      <c r="C328" s="45">
        <v>3100</v>
      </c>
      <c r="D328" s="29"/>
      <c r="E328" s="29"/>
      <c r="F328" s="29"/>
      <c r="G328" s="29"/>
      <c r="H328" s="29"/>
      <c r="I328" s="29"/>
      <c r="J328" s="29"/>
      <c r="K328" s="29"/>
    </row>
    <row r="329" spans="1:11">
      <c r="A329" s="13">
        <f t="shared" si="6"/>
        <v>315</v>
      </c>
      <c r="B329" s="17" t="s">
        <v>389</v>
      </c>
      <c r="C329" s="45">
        <v>3100</v>
      </c>
      <c r="D329" s="29"/>
      <c r="E329" s="29"/>
      <c r="F329" s="29"/>
      <c r="G329" s="29"/>
      <c r="H329" s="29"/>
      <c r="I329" s="29"/>
      <c r="J329" s="29"/>
      <c r="K329" s="29"/>
    </row>
    <row r="330" spans="1:11">
      <c r="A330" s="13">
        <f t="shared" si="6"/>
        <v>316</v>
      </c>
      <c r="B330" s="17" t="s">
        <v>390</v>
      </c>
      <c r="C330" s="45">
        <v>3000</v>
      </c>
      <c r="D330" s="29"/>
      <c r="E330" s="29"/>
      <c r="F330" s="29"/>
      <c r="G330" s="29"/>
      <c r="H330" s="29"/>
      <c r="I330" s="29"/>
      <c r="J330" s="29"/>
      <c r="K330" s="29"/>
    </row>
    <row r="331" spans="1:11">
      <c r="A331" s="13">
        <f t="shared" si="6"/>
        <v>317</v>
      </c>
      <c r="B331" s="17" t="s">
        <v>159</v>
      </c>
      <c r="C331" s="45">
        <v>3000</v>
      </c>
      <c r="D331" s="29"/>
      <c r="E331" s="29"/>
      <c r="F331" s="29"/>
      <c r="G331" s="29"/>
      <c r="H331" s="29"/>
      <c r="I331" s="29"/>
      <c r="J331" s="29"/>
      <c r="K331" s="29"/>
    </row>
    <row r="332" spans="1:11">
      <c r="A332" s="13">
        <f t="shared" si="6"/>
        <v>318</v>
      </c>
      <c r="B332" s="17" t="s">
        <v>391</v>
      </c>
      <c r="C332" s="45">
        <v>3000</v>
      </c>
      <c r="D332" s="29"/>
      <c r="E332" s="29"/>
      <c r="F332" s="29"/>
      <c r="G332" s="29"/>
      <c r="H332" s="29"/>
      <c r="I332" s="29"/>
      <c r="J332" s="29"/>
      <c r="K332" s="29"/>
    </row>
    <row r="333" spans="1:11">
      <c r="A333" s="13">
        <f t="shared" si="6"/>
        <v>319</v>
      </c>
      <c r="B333" s="17" t="s">
        <v>392</v>
      </c>
      <c r="C333" s="45">
        <v>3000</v>
      </c>
      <c r="D333" s="29"/>
      <c r="E333" s="29"/>
      <c r="F333" s="29"/>
      <c r="G333" s="29"/>
      <c r="H333" s="29"/>
      <c r="I333" s="29"/>
      <c r="J333" s="29"/>
      <c r="K333" s="29"/>
    </row>
    <row r="334" spans="1:11">
      <c r="A334" s="13">
        <f t="shared" si="6"/>
        <v>320</v>
      </c>
      <c r="B334" s="17" t="s">
        <v>393</v>
      </c>
      <c r="C334" s="45">
        <v>3000</v>
      </c>
      <c r="D334" s="29"/>
      <c r="E334" s="29"/>
      <c r="F334" s="29"/>
      <c r="G334" s="29"/>
      <c r="H334" s="29"/>
      <c r="I334" s="29"/>
      <c r="J334" s="29"/>
      <c r="K334" s="29"/>
    </row>
    <row r="335" spans="1:11">
      <c r="A335" s="13">
        <f t="shared" si="6"/>
        <v>321</v>
      </c>
      <c r="B335" s="17" t="s">
        <v>394</v>
      </c>
      <c r="C335" s="45">
        <v>3000</v>
      </c>
      <c r="D335" s="29"/>
      <c r="E335" s="29"/>
      <c r="F335" s="29"/>
      <c r="G335" s="29"/>
      <c r="H335" s="29"/>
      <c r="I335" s="29"/>
      <c r="J335" s="29"/>
      <c r="K335" s="29"/>
    </row>
    <row r="336" spans="1:11">
      <c r="A336" s="13">
        <f t="shared" si="6"/>
        <v>322</v>
      </c>
      <c r="B336" s="17" t="s">
        <v>395</v>
      </c>
      <c r="C336" s="45">
        <v>3000</v>
      </c>
      <c r="D336" s="29"/>
      <c r="E336" s="29"/>
      <c r="F336" s="29"/>
      <c r="G336" s="29"/>
      <c r="H336" s="29"/>
      <c r="I336" s="29"/>
      <c r="J336" s="29"/>
      <c r="K336" s="29"/>
    </row>
    <row r="337" spans="1:11">
      <c r="A337" s="13">
        <f t="shared" ref="A337:A400" si="7">A336+1</f>
        <v>323</v>
      </c>
      <c r="B337" s="17" t="s">
        <v>396</v>
      </c>
      <c r="C337" s="45">
        <v>3000</v>
      </c>
      <c r="D337" s="29"/>
      <c r="E337" s="29"/>
      <c r="F337" s="29"/>
      <c r="G337" s="29"/>
      <c r="H337" s="29"/>
      <c r="I337" s="29"/>
      <c r="J337" s="29"/>
      <c r="K337" s="29"/>
    </row>
    <row r="338" spans="1:11">
      <c r="A338" s="13">
        <f t="shared" si="7"/>
        <v>324</v>
      </c>
      <c r="B338" s="17" t="s">
        <v>397</v>
      </c>
      <c r="C338" s="45">
        <v>3000</v>
      </c>
      <c r="D338" s="29"/>
      <c r="E338" s="29"/>
      <c r="F338" s="29"/>
      <c r="G338" s="29"/>
      <c r="H338" s="29"/>
      <c r="I338" s="29"/>
      <c r="J338" s="29"/>
      <c r="K338" s="29"/>
    </row>
    <row r="339" spans="1:11">
      <c r="A339" s="13">
        <f t="shared" si="7"/>
        <v>325</v>
      </c>
      <c r="B339" s="17" t="s">
        <v>398</v>
      </c>
      <c r="C339" s="45">
        <v>3000</v>
      </c>
      <c r="D339" s="29"/>
      <c r="E339" s="29"/>
      <c r="F339" s="29"/>
      <c r="G339" s="29"/>
      <c r="H339" s="29"/>
      <c r="I339" s="29"/>
      <c r="J339" s="29"/>
      <c r="K339" s="29"/>
    </row>
    <row r="340" spans="1:11">
      <c r="A340" s="13">
        <f t="shared" si="7"/>
        <v>326</v>
      </c>
      <c r="B340" s="17" t="s">
        <v>399</v>
      </c>
      <c r="C340" s="45">
        <v>3000</v>
      </c>
      <c r="D340" s="29"/>
      <c r="E340" s="29"/>
      <c r="F340" s="29"/>
      <c r="G340" s="29"/>
      <c r="H340" s="29"/>
      <c r="I340" s="29"/>
      <c r="J340" s="29"/>
      <c r="K340" s="29"/>
    </row>
    <row r="341" spans="1:11">
      <c r="A341" s="13">
        <f t="shared" si="7"/>
        <v>327</v>
      </c>
      <c r="B341" s="17" t="s">
        <v>400</v>
      </c>
      <c r="C341" s="45">
        <v>3000</v>
      </c>
      <c r="D341" s="29"/>
      <c r="E341" s="29"/>
      <c r="F341" s="29"/>
      <c r="G341" s="29"/>
      <c r="H341" s="29"/>
      <c r="I341" s="29"/>
      <c r="J341" s="29"/>
      <c r="K341" s="29"/>
    </row>
    <row r="342" spans="1:11">
      <c r="A342" s="13">
        <f t="shared" si="7"/>
        <v>328</v>
      </c>
      <c r="B342" s="17" t="s">
        <v>401</v>
      </c>
      <c r="C342" s="45">
        <v>3000</v>
      </c>
      <c r="D342" s="29"/>
      <c r="E342" s="29"/>
      <c r="F342" s="29"/>
      <c r="G342" s="29"/>
      <c r="H342" s="29"/>
      <c r="I342" s="29"/>
      <c r="J342" s="29"/>
      <c r="K342" s="29"/>
    </row>
    <row r="343" spans="1:11">
      <c r="A343" s="13">
        <f t="shared" si="7"/>
        <v>329</v>
      </c>
      <c r="B343" s="17" t="s">
        <v>402</v>
      </c>
      <c r="C343" s="45">
        <v>3000</v>
      </c>
      <c r="D343" s="29"/>
      <c r="E343" s="29"/>
      <c r="F343" s="29"/>
      <c r="G343" s="29"/>
      <c r="H343" s="29"/>
      <c r="I343" s="29"/>
      <c r="J343" s="29"/>
      <c r="K343" s="29"/>
    </row>
    <row r="344" spans="1:11">
      <c r="A344" s="13">
        <f t="shared" si="7"/>
        <v>330</v>
      </c>
      <c r="B344" s="17" t="s">
        <v>403</v>
      </c>
      <c r="C344" s="45">
        <v>3000</v>
      </c>
      <c r="D344" s="29"/>
      <c r="E344" s="29"/>
      <c r="F344" s="29"/>
      <c r="G344" s="29"/>
      <c r="H344" s="29"/>
      <c r="I344" s="29"/>
      <c r="J344" s="29"/>
      <c r="K344" s="29"/>
    </row>
    <row r="345" spans="1:11">
      <c r="A345" s="13">
        <f t="shared" si="7"/>
        <v>331</v>
      </c>
      <c r="B345" s="17" t="s">
        <v>404</v>
      </c>
      <c r="C345" s="45">
        <v>3000</v>
      </c>
      <c r="D345" s="29"/>
      <c r="E345" s="29"/>
      <c r="F345" s="29"/>
      <c r="G345" s="29"/>
      <c r="H345" s="29"/>
      <c r="I345" s="29"/>
      <c r="J345" s="29"/>
      <c r="K345" s="29"/>
    </row>
    <row r="346" spans="1:11">
      <c r="A346" s="13">
        <f t="shared" si="7"/>
        <v>332</v>
      </c>
      <c r="B346" s="17" t="s">
        <v>405</v>
      </c>
      <c r="C346" s="45">
        <v>3000</v>
      </c>
      <c r="D346" s="29"/>
      <c r="E346" s="29"/>
      <c r="F346" s="29"/>
      <c r="G346" s="29"/>
      <c r="H346" s="29"/>
      <c r="I346" s="29"/>
      <c r="J346" s="29"/>
      <c r="K346" s="29"/>
    </row>
    <row r="347" spans="1:11">
      <c r="A347" s="13">
        <f t="shared" si="7"/>
        <v>333</v>
      </c>
      <c r="B347" s="17" t="s">
        <v>406</v>
      </c>
      <c r="C347" s="45">
        <v>3000</v>
      </c>
      <c r="D347" s="29"/>
      <c r="E347" s="29"/>
      <c r="F347" s="29"/>
      <c r="G347" s="29"/>
      <c r="H347" s="29"/>
      <c r="I347" s="29"/>
      <c r="J347" s="29"/>
      <c r="K347" s="29"/>
    </row>
    <row r="348" spans="1:11">
      <c r="A348" s="13">
        <f t="shared" si="7"/>
        <v>334</v>
      </c>
      <c r="B348" s="17" t="s">
        <v>407</v>
      </c>
      <c r="C348" s="45">
        <v>3000</v>
      </c>
      <c r="D348" s="29"/>
      <c r="E348" s="29"/>
      <c r="F348" s="29"/>
      <c r="G348" s="29"/>
      <c r="H348" s="29"/>
      <c r="I348" s="29"/>
      <c r="J348" s="29"/>
      <c r="K348" s="29"/>
    </row>
    <row r="349" spans="1:11">
      <c r="A349" s="13">
        <f t="shared" si="7"/>
        <v>335</v>
      </c>
      <c r="B349" s="17" t="s">
        <v>408</v>
      </c>
      <c r="C349" s="45">
        <v>3000</v>
      </c>
      <c r="D349" s="29"/>
      <c r="E349" s="29"/>
      <c r="F349" s="29"/>
      <c r="G349" s="29"/>
      <c r="H349" s="29"/>
      <c r="I349" s="29"/>
      <c r="J349" s="29"/>
      <c r="K349" s="29"/>
    </row>
    <row r="350" spans="1:11">
      <c r="A350" s="13">
        <f t="shared" si="7"/>
        <v>336</v>
      </c>
      <c r="B350" s="17" t="s">
        <v>409</v>
      </c>
      <c r="C350" s="45">
        <v>3000</v>
      </c>
      <c r="D350" s="29"/>
      <c r="E350" s="29"/>
      <c r="F350" s="29"/>
      <c r="G350" s="29"/>
      <c r="H350" s="29"/>
      <c r="I350" s="29"/>
      <c r="J350" s="29"/>
      <c r="K350" s="29"/>
    </row>
    <row r="351" spans="1:11">
      <c r="A351" s="13">
        <f t="shared" si="7"/>
        <v>337</v>
      </c>
      <c r="B351" s="17" t="s">
        <v>410</v>
      </c>
      <c r="C351" s="45">
        <v>3000</v>
      </c>
      <c r="D351" s="29"/>
      <c r="E351" s="29"/>
      <c r="F351" s="29"/>
      <c r="G351" s="29"/>
      <c r="H351" s="29"/>
      <c r="I351" s="29"/>
      <c r="J351" s="29"/>
      <c r="K351" s="29"/>
    </row>
    <row r="352" spans="1:11">
      <c r="A352" s="13">
        <f t="shared" si="7"/>
        <v>338</v>
      </c>
      <c r="B352" s="17" t="s">
        <v>411</v>
      </c>
      <c r="C352" s="45">
        <v>3000</v>
      </c>
      <c r="D352" s="29"/>
      <c r="E352" s="29"/>
      <c r="F352" s="29"/>
      <c r="G352" s="29"/>
      <c r="H352" s="29"/>
      <c r="I352" s="29"/>
      <c r="J352" s="29"/>
      <c r="K352" s="29"/>
    </row>
    <row r="353" spans="1:11">
      <c r="A353" s="13">
        <f t="shared" si="7"/>
        <v>339</v>
      </c>
      <c r="B353" s="17" t="s">
        <v>412</v>
      </c>
      <c r="C353" s="45">
        <v>3000</v>
      </c>
      <c r="D353" s="29"/>
      <c r="E353" s="29"/>
      <c r="F353" s="29"/>
      <c r="G353" s="29"/>
      <c r="H353" s="29"/>
      <c r="I353" s="29"/>
      <c r="J353" s="29"/>
      <c r="K353" s="29"/>
    </row>
    <row r="354" spans="1:11">
      <c r="A354" s="13">
        <f t="shared" si="7"/>
        <v>340</v>
      </c>
      <c r="B354" s="17" t="s">
        <v>413</v>
      </c>
      <c r="C354" s="45">
        <v>3000</v>
      </c>
      <c r="D354" s="29"/>
      <c r="E354" s="29"/>
      <c r="F354" s="29"/>
      <c r="G354" s="29"/>
      <c r="H354" s="29"/>
      <c r="I354" s="29"/>
      <c r="J354" s="29"/>
      <c r="K354" s="29"/>
    </row>
    <row r="355" spans="1:11">
      <c r="A355" s="13">
        <f t="shared" si="7"/>
        <v>341</v>
      </c>
      <c r="B355" s="17" t="s">
        <v>204</v>
      </c>
      <c r="C355" s="45">
        <v>3000</v>
      </c>
      <c r="D355" s="29"/>
      <c r="E355" s="29"/>
      <c r="F355" s="29"/>
      <c r="G355" s="29"/>
      <c r="H355" s="29"/>
      <c r="I355" s="29"/>
      <c r="J355" s="29"/>
      <c r="K355" s="29"/>
    </row>
    <row r="356" spans="1:11">
      <c r="A356" s="13">
        <f t="shared" si="7"/>
        <v>342</v>
      </c>
      <c r="B356" s="17" t="s">
        <v>414</v>
      </c>
      <c r="C356" s="45">
        <v>2900</v>
      </c>
      <c r="D356" s="29"/>
      <c r="E356" s="29"/>
      <c r="F356" s="29"/>
      <c r="G356" s="29"/>
      <c r="H356" s="29"/>
      <c r="I356" s="29"/>
      <c r="J356" s="29"/>
      <c r="K356" s="29"/>
    </row>
    <row r="357" spans="1:11">
      <c r="A357" s="13">
        <f t="shared" si="7"/>
        <v>343</v>
      </c>
      <c r="B357" s="17" t="s">
        <v>415</v>
      </c>
      <c r="C357" s="45">
        <v>2900</v>
      </c>
      <c r="D357" s="29"/>
      <c r="E357" s="29"/>
      <c r="F357" s="29"/>
      <c r="G357" s="29"/>
      <c r="H357" s="29"/>
      <c r="I357" s="29"/>
      <c r="J357" s="29"/>
      <c r="K357" s="29"/>
    </row>
    <row r="358" spans="1:11">
      <c r="A358" s="13">
        <f t="shared" si="7"/>
        <v>344</v>
      </c>
      <c r="B358" s="17" t="s">
        <v>416</v>
      </c>
      <c r="C358" s="45">
        <v>2900</v>
      </c>
      <c r="D358" s="29"/>
      <c r="E358" s="29"/>
      <c r="F358" s="29"/>
      <c r="G358" s="29"/>
      <c r="H358" s="29"/>
      <c r="I358" s="29"/>
      <c r="J358" s="29"/>
      <c r="K358" s="29"/>
    </row>
    <row r="359" spans="1:11">
      <c r="A359" s="13">
        <f t="shared" si="7"/>
        <v>345</v>
      </c>
      <c r="B359" s="17" t="s">
        <v>417</v>
      </c>
      <c r="C359" s="45">
        <v>2900</v>
      </c>
      <c r="D359" s="29"/>
      <c r="E359" s="29"/>
      <c r="F359" s="29"/>
      <c r="G359" s="29"/>
      <c r="H359" s="29"/>
      <c r="I359" s="29"/>
      <c r="J359" s="29"/>
      <c r="K359" s="29"/>
    </row>
    <row r="360" spans="1:11">
      <c r="A360" s="13">
        <f t="shared" si="7"/>
        <v>346</v>
      </c>
      <c r="B360" s="17" t="s">
        <v>418</v>
      </c>
      <c r="C360" s="45">
        <v>2900</v>
      </c>
      <c r="D360" s="29"/>
      <c r="E360" s="29"/>
      <c r="F360" s="29"/>
      <c r="G360" s="29"/>
      <c r="H360" s="29"/>
      <c r="I360" s="29"/>
      <c r="J360" s="29"/>
      <c r="K360" s="29"/>
    </row>
    <row r="361" spans="1:11">
      <c r="A361" s="13">
        <f t="shared" si="7"/>
        <v>347</v>
      </c>
      <c r="B361" s="17" t="s">
        <v>419</v>
      </c>
      <c r="C361" s="45">
        <v>2900</v>
      </c>
      <c r="D361" s="29"/>
      <c r="E361" s="29"/>
      <c r="F361" s="29"/>
      <c r="G361" s="29"/>
      <c r="H361" s="29"/>
      <c r="I361" s="29"/>
      <c r="J361" s="29"/>
      <c r="K361" s="29"/>
    </row>
    <row r="362" spans="1:11">
      <c r="A362" s="13">
        <f t="shared" si="7"/>
        <v>348</v>
      </c>
      <c r="B362" s="17" t="s">
        <v>420</v>
      </c>
      <c r="C362" s="45">
        <v>2900</v>
      </c>
      <c r="D362" s="29"/>
      <c r="E362" s="29"/>
      <c r="F362" s="29"/>
      <c r="G362" s="29"/>
      <c r="H362" s="29"/>
      <c r="I362" s="29"/>
      <c r="J362" s="29"/>
      <c r="K362" s="29"/>
    </row>
    <row r="363" spans="1:11">
      <c r="A363" s="13">
        <f t="shared" si="7"/>
        <v>349</v>
      </c>
      <c r="B363" s="17" t="s">
        <v>421</v>
      </c>
      <c r="C363" s="45">
        <v>2900</v>
      </c>
      <c r="D363" s="29"/>
      <c r="E363" s="29"/>
      <c r="F363" s="29"/>
      <c r="G363" s="29"/>
      <c r="H363" s="29"/>
      <c r="I363" s="29"/>
      <c r="J363" s="29"/>
      <c r="K363" s="29"/>
    </row>
    <row r="364" spans="1:11">
      <c r="A364" s="13">
        <f t="shared" si="7"/>
        <v>350</v>
      </c>
      <c r="B364" s="17" t="s">
        <v>422</v>
      </c>
      <c r="C364" s="45">
        <v>2900</v>
      </c>
      <c r="D364" s="29"/>
      <c r="E364" s="29"/>
      <c r="F364" s="29"/>
      <c r="G364" s="29"/>
      <c r="H364" s="29"/>
      <c r="I364" s="29"/>
      <c r="J364" s="29"/>
      <c r="K364" s="29"/>
    </row>
    <row r="365" spans="1:11">
      <c r="A365" s="13">
        <f t="shared" si="7"/>
        <v>351</v>
      </c>
      <c r="B365" s="17" t="s">
        <v>423</v>
      </c>
      <c r="C365" s="45">
        <v>2900</v>
      </c>
      <c r="D365" s="29"/>
      <c r="E365" s="29"/>
      <c r="F365" s="29"/>
      <c r="G365" s="29"/>
      <c r="H365" s="29"/>
      <c r="I365" s="29"/>
      <c r="J365" s="29"/>
      <c r="K365" s="29"/>
    </row>
    <row r="366" spans="1:11">
      <c r="A366" s="13">
        <f t="shared" si="7"/>
        <v>352</v>
      </c>
      <c r="B366" s="17" t="s">
        <v>424</v>
      </c>
      <c r="C366" s="45">
        <v>2900</v>
      </c>
      <c r="D366" s="29"/>
      <c r="E366" s="29"/>
      <c r="F366" s="29"/>
      <c r="G366" s="29"/>
      <c r="H366" s="29"/>
      <c r="I366" s="29"/>
      <c r="J366" s="29"/>
      <c r="K366" s="29"/>
    </row>
    <row r="367" spans="1:11">
      <c r="A367" s="13">
        <f t="shared" si="7"/>
        <v>353</v>
      </c>
      <c r="B367" s="17" t="s">
        <v>99</v>
      </c>
      <c r="C367" s="45">
        <v>2900</v>
      </c>
      <c r="D367" s="29"/>
      <c r="E367" s="29"/>
      <c r="F367" s="29"/>
      <c r="G367" s="29"/>
      <c r="H367" s="29"/>
      <c r="I367" s="29"/>
      <c r="J367" s="29"/>
      <c r="K367" s="29"/>
    </row>
    <row r="368" spans="1:11">
      <c r="A368" s="13">
        <f t="shared" si="7"/>
        <v>354</v>
      </c>
      <c r="B368" s="17" t="s">
        <v>425</v>
      </c>
      <c r="C368" s="45">
        <v>2800</v>
      </c>
      <c r="D368" s="29"/>
      <c r="E368" s="29"/>
      <c r="F368" s="29"/>
      <c r="G368" s="29"/>
      <c r="H368" s="29"/>
      <c r="I368" s="29"/>
      <c r="J368" s="29"/>
      <c r="K368" s="29"/>
    </row>
    <row r="369" spans="1:11">
      <c r="A369" s="13">
        <f t="shared" si="7"/>
        <v>355</v>
      </c>
      <c r="B369" s="17" t="s">
        <v>426</v>
      </c>
      <c r="C369" s="45">
        <v>2800</v>
      </c>
      <c r="D369" s="29"/>
      <c r="E369" s="29"/>
      <c r="F369" s="29"/>
      <c r="G369" s="29"/>
      <c r="H369" s="29"/>
      <c r="I369" s="29"/>
      <c r="J369" s="29"/>
      <c r="K369" s="29"/>
    </row>
    <row r="370" spans="1:11">
      <c r="A370" s="13">
        <f t="shared" si="7"/>
        <v>356</v>
      </c>
      <c r="B370" s="17" t="s">
        <v>427</v>
      </c>
      <c r="C370" s="45">
        <v>2800</v>
      </c>
      <c r="D370" s="29"/>
      <c r="E370" s="29"/>
      <c r="F370" s="29"/>
      <c r="G370" s="29"/>
      <c r="H370" s="29"/>
      <c r="I370" s="29"/>
      <c r="J370" s="29"/>
      <c r="K370" s="29"/>
    </row>
    <row r="371" spans="1:11">
      <c r="A371" s="13">
        <f t="shared" si="7"/>
        <v>357</v>
      </c>
      <c r="B371" s="17" t="s">
        <v>428</v>
      </c>
      <c r="C371" s="45">
        <v>2800</v>
      </c>
      <c r="D371" s="29"/>
      <c r="E371" s="29"/>
      <c r="F371" s="29"/>
      <c r="G371" s="29"/>
      <c r="H371" s="29"/>
      <c r="I371" s="29"/>
      <c r="J371" s="29"/>
      <c r="K371" s="29"/>
    </row>
    <row r="372" spans="1:11">
      <c r="A372" s="13">
        <f t="shared" si="7"/>
        <v>358</v>
      </c>
      <c r="B372" s="17" t="s">
        <v>429</v>
      </c>
      <c r="C372" s="45">
        <v>2800</v>
      </c>
      <c r="D372" s="29"/>
      <c r="E372" s="29"/>
      <c r="F372" s="29"/>
      <c r="G372" s="29"/>
      <c r="H372" s="29"/>
      <c r="I372" s="29"/>
      <c r="J372" s="29"/>
      <c r="K372" s="29"/>
    </row>
    <row r="373" spans="1:11">
      <c r="A373" s="13">
        <f t="shared" si="7"/>
        <v>359</v>
      </c>
      <c r="B373" s="17" t="s">
        <v>430</v>
      </c>
      <c r="C373" s="45">
        <v>2800</v>
      </c>
      <c r="D373" s="29"/>
      <c r="E373" s="29"/>
      <c r="F373" s="29"/>
      <c r="G373" s="29"/>
      <c r="H373" s="29"/>
      <c r="I373" s="29"/>
      <c r="J373" s="29"/>
      <c r="K373" s="29"/>
    </row>
    <row r="374" spans="1:11">
      <c r="A374" s="13">
        <f t="shared" si="7"/>
        <v>360</v>
      </c>
      <c r="B374" s="17" t="s">
        <v>431</v>
      </c>
      <c r="C374" s="45">
        <v>2800</v>
      </c>
      <c r="D374" s="29"/>
      <c r="E374" s="29"/>
      <c r="F374" s="29"/>
      <c r="G374" s="29"/>
      <c r="H374" s="29"/>
      <c r="I374" s="29"/>
      <c r="J374" s="29"/>
      <c r="K374" s="29"/>
    </row>
    <row r="375" spans="1:11">
      <c r="A375" s="13">
        <f t="shared" si="7"/>
        <v>361</v>
      </c>
      <c r="B375" s="17" t="s">
        <v>432</v>
      </c>
      <c r="C375" s="45">
        <v>2800</v>
      </c>
      <c r="D375" s="29"/>
      <c r="E375" s="29"/>
      <c r="F375" s="29"/>
      <c r="G375" s="29"/>
      <c r="H375" s="29"/>
      <c r="I375" s="29"/>
      <c r="J375" s="29"/>
      <c r="K375" s="29"/>
    </row>
    <row r="376" spans="1:11">
      <c r="A376" s="13">
        <f t="shared" si="7"/>
        <v>362</v>
      </c>
      <c r="B376" s="17" t="s">
        <v>433</v>
      </c>
      <c r="C376" s="45">
        <v>2800</v>
      </c>
      <c r="D376" s="29"/>
      <c r="E376" s="29"/>
      <c r="F376" s="29"/>
      <c r="G376" s="29"/>
      <c r="H376" s="29"/>
      <c r="I376" s="29"/>
      <c r="J376" s="29"/>
      <c r="K376" s="29"/>
    </row>
    <row r="377" spans="1:11">
      <c r="A377" s="13">
        <f t="shared" si="7"/>
        <v>363</v>
      </c>
      <c r="B377" s="17" t="s">
        <v>434</v>
      </c>
      <c r="C377" s="45">
        <v>2700</v>
      </c>
      <c r="D377" s="29"/>
      <c r="E377" s="29"/>
      <c r="F377" s="29"/>
      <c r="G377" s="29"/>
      <c r="H377" s="29"/>
      <c r="I377" s="29"/>
      <c r="J377" s="29"/>
      <c r="K377" s="29"/>
    </row>
    <row r="378" spans="1:11">
      <c r="A378" s="13">
        <f t="shared" si="7"/>
        <v>364</v>
      </c>
      <c r="B378" s="17" t="s">
        <v>435</v>
      </c>
      <c r="C378" s="45">
        <v>2700</v>
      </c>
      <c r="D378" s="29"/>
      <c r="E378" s="29"/>
      <c r="F378" s="29"/>
      <c r="G378" s="29"/>
      <c r="H378" s="29"/>
      <c r="I378" s="29"/>
      <c r="J378" s="29"/>
      <c r="K378" s="29"/>
    </row>
    <row r="379" spans="1:11">
      <c r="A379" s="13">
        <f t="shared" si="7"/>
        <v>365</v>
      </c>
      <c r="B379" s="17" t="s">
        <v>436</v>
      </c>
      <c r="C379" s="45">
        <v>2700</v>
      </c>
      <c r="D379" s="29"/>
      <c r="E379" s="29"/>
      <c r="F379" s="29"/>
      <c r="G379" s="29"/>
      <c r="H379" s="29"/>
      <c r="I379" s="29"/>
      <c r="J379" s="29"/>
      <c r="K379" s="29"/>
    </row>
    <row r="380" spans="1:11">
      <c r="A380" s="13">
        <f t="shared" si="7"/>
        <v>366</v>
      </c>
      <c r="B380" s="17" t="s">
        <v>437</v>
      </c>
      <c r="C380" s="45">
        <v>2700</v>
      </c>
      <c r="D380" s="29"/>
      <c r="E380" s="29"/>
      <c r="F380" s="29"/>
      <c r="G380" s="29"/>
      <c r="H380" s="29"/>
      <c r="I380" s="29"/>
      <c r="J380" s="29"/>
      <c r="K380" s="29"/>
    </row>
    <row r="381" spans="1:11">
      <c r="A381" s="13">
        <f t="shared" si="7"/>
        <v>367</v>
      </c>
      <c r="B381" s="17" t="s">
        <v>438</v>
      </c>
      <c r="C381" s="45">
        <v>2600</v>
      </c>
      <c r="D381" s="29"/>
      <c r="E381" s="29"/>
      <c r="F381" s="29"/>
      <c r="G381" s="29"/>
      <c r="H381" s="29"/>
      <c r="I381" s="29"/>
      <c r="J381" s="29"/>
      <c r="K381" s="29"/>
    </row>
    <row r="382" spans="1:11">
      <c r="A382" s="13">
        <f t="shared" si="7"/>
        <v>368</v>
      </c>
      <c r="B382" s="17" t="s">
        <v>439</v>
      </c>
      <c r="C382" s="45">
        <v>2600</v>
      </c>
      <c r="D382" s="29"/>
      <c r="E382" s="29"/>
      <c r="F382" s="29"/>
      <c r="G382" s="29"/>
      <c r="H382" s="29"/>
      <c r="I382" s="29"/>
      <c r="J382" s="29"/>
      <c r="K382" s="29"/>
    </row>
    <row r="383" spans="1:11">
      <c r="A383" s="13">
        <f t="shared" si="7"/>
        <v>369</v>
      </c>
      <c r="B383" s="17" t="s">
        <v>440</v>
      </c>
      <c r="C383" s="45">
        <v>2600</v>
      </c>
      <c r="D383" s="29"/>
      <c r="E383" s="29"/>
      <c r="F383" s="29"/>
      <c r="G383" s="29"/>
      <c r="H383" s="29"/>
      <c r="I383" s="29"/>
      <c r="J383" s="29"/>
      <c r="K383" s="29"/>
    </row>
    <row r="384" spans="1:11">
      <c r="A384" s="13">
        <f t="shared" si="7"/>
        <v>370</v>
      </c>
      <c r="B384" s="17" t="s">
        <v>441</v>
      </c>
      <c r="C384" s="45">
        <v>2600</v>
      </c>
      <c r="D384" s="29"/>
      <c r="E384" s="29"/>
      <c r="F384" s="29"/>
      <c r="G384" s="29"/>
      <c r="H384" s="29"/>
      <c r="I384" s="29"/>
      <c r="J384" s="29"/>
      <c r="K384" s="29"/>
    </row>
    <row r="385" spans="1:11">
      <c r="A385" s="13">
        <f t="shared" si="7"/>
        <v>371</v>
      </c>
      <c r="B385" s="17" t="s">
        <v>442</v>
      </c>
      <c r="C385" s="45">
        <v>2600</v>
      </c>
      <c r="D385" s="29"/>
      <c r="E385" s="29"/>
      <c r="F385" s="29"/>
      <c r="G385" s="29"/>
      <c r="H385" s="29"/>
      <c r="I385" s="29"/>
      <c r="J385" s="29"/>
      <c r="K385" s="29"/>
    </row>
    <row r="386" spans="1:11">
      <c r="A386" s="13">
        <f t="shared" si="7"/>
        <v>372</v>
      </c>
      <c r="B386" s="17" t="s">
        <v>443</v>
      </c>
      <c r="C386" s="45">
        <v>2600</v>
      </c>
      <c r="D386" s="29"/>
      <c r="E386" s="29"/>
      <c r="F386" s="29"/>
      <c r="G386" s="29"/>
      <c r="H386" s="29"/>
      <c r="I386" s="29"/>
      <c r="J386" s="29"/>
      <c r="K386" s="29"/>
    </row>
    <row r="387" spans="1:11">
      <c r="A387" s="13">
        <f t="shared" si="7"/>
        <v>373</v>
      </c>
      <c r="B387" s="17" t="s">
        <v>444</v>
      </c>
      <c r="C387" s="45">
        <v>2600</v>
      </c>
      <c r="D387" s="29"/>
      <c r="E387" s="29"/>
      <c r="F387" s="29"/>
      <c r="G387" s="29"/>
      <c r="H387" s="29"/>
      <c r="I387" s="29"/>
      <c r="J387" s="29"/>
      <c r="K387" s="29"/>
    </row>
    <row r="388" spans="1:11">
      <c r="A388" s="13">
        <f t="shared" si="7"/>
        <v>374</v>
      </c>
      <c r="B388" s="17" t="s">
        <v>445</v>
      </c>
      <c r="C388" s="45">
        <v>2500</v>
      </c>
      <c r="D388" s="29"/>
      <c r="E388" s="29"/>
      <c r="F388" s="29"/>
      <c r="G388" s="29"/>
      <c r="H388" s="29"/>
      <c r="I388" s="29"/>
      <c r="J388" s="29"/>
      <c r="K388" s="29"/>
    </row>
    <row r="389" spans="1:11">
      <c r="A389" s="13">
        <f t="shared" si="7"/>
        <v>375</v>
      </c>
      <c r="B389" s="17" t="s">
        <v>446</v>
      </c>
      <c r="C389" s="45">
        <v>2500</v>
      </c>
      <c r="D389" s="29"/>
      <c r="E389" s="29"/>
      <c r="F389" s="29"/>
      <c r="G389" s="29"/>
      <c r="H389" s="29"/>
      <c r="I389" s="29"/>
      <c r="J389" s="29"/>
      <c r="K389" s="29"/>
    </row>
    <row r="390" spans="1:11">
      <c r="A390" s="13">
        <f t="shared" si="7"/>
        <v>376</v>
      </c>
      <c r="B390" s="17" t="s">
        <v>447</v>
      </c>
      <c r="C390" s="45">
        <v>2500</v>
      </c>
      <c r="D390" s="29"/>
      <c r="E390" s="29"/>
      <c r="F390" s="29"/>
      <c r="G390" s="29"/>
      <c r="H390" s="29"/>
      <c r="I390" s="29"/>
      <c r="J390" s="29"/>
      <c r="K390" s="29"/>
    </row>
    <row r="391" spans="1:11">
      <c r="A391" s="13">
        <f t="shared" si="7"/>
        <v>377</v>
      </c>
      <c r="B391" s="17" t="s">
        <v>150</v>
      </c>
      <c r="C391" s="45">
        <v>2500</v>
      </c>
      <c r="D391" s="29"/>
      <c r="E391" s="29"/>
      <c r="F391" s="29"/>
      <c r="G391" s="29"/>
      <c r="H391" s="29"/>
      <c r="I391" s="29"/>
      <c r="J391" s="29"/>
      <c r="K391" s="29"/>
    </row>
    <row r="392" spans="1:11">
      <c r="A392" s="13">
        <f t="shared" si="7"/>
        <v>378</v>
      </c>
      <c r="B392" s="17" t="s">
        <v>448</v>
      </c>
      <c r="C392" s="45">
        <v>2500</v>
      </c>
      <c r="D392" s="29"/>
      <c r="E392" s="29"/>
      <c r="F392" s="29"/>
      <c r="G392" s="29"/>
      <c r="H392" s="29"/>
      <c r="I392" s="29"/>
      <c r="J392" s="29"/>
      <c r="K392" s="29"/>
    </row>
    <row r="393" spans="1:11">
      <c r="A393" s="13">
        <f t="shared" si="7"/>
        <v>379</v>
      </c>
      <c r="B393" s="17" t="s">
        <v>449</v>
      </c>
      <c r="C393" s="45">
        <v>2500</v>
      </c>
      <c r="D393" s="29"/>
      <c r="E393" s="29"/>
      <c r="F393" s="29"/>
      <c r="G393" s="29"/>
      <c r="H393" s="29"/>
      <c r="I393" s="29"/>
      <c r="J393" s="29"/>
      <c r="K393" s="29"/>
    </row>
    <row r="394" spans="1:11">
      <c r="A394" s="13">
        <f t="shared" si="7"/>
        <v>380</v>
      </c>
      <c r="B394" s="17" t="s">
        <v>450</v>
      </c>
      <c r="C394" s="45">
        <v>2500</v>
      </c>
      <c r="D394" s="29"/>
      <c r="E394" s="29"/>
      <c r="F394" s="29"/>
      <c r="G394" s="29"/>
      <c r="H394" s="29"/>
      <c r="I394" s="29"/>
      <c r="J394" s="29"/>
      <c r="K394" s="29"/>
    </row>
    <row r="395" spans="1:11">
      <c r="A395" s="13">
        <f t="shared" si="7"/>
        <v>381</v>
      </c>
      <c r="B395" s="17" t="s">
        <v>451</v>
      </c>
      <c r="C395" s="45">
        <v>2500</v>
      </c>
      <c r="D395" s="29"/>
      <c r="E395" s="29"/>
      <c r="F395" s="29"/>
      <c r="G395" s="29"/>
      <c r="H395" s="29"/>
      <c r="I395" s="29"/>
      <c r="J395" s="29"/>
      <c r="K395" s="29"/>
    </row>
    <row r="396" spans="1:11">
      <c r="A396" s="13">
        <f t="shared" si="7"/>
        <v>382</v>
      </c>
      <c r="B396" s="17" t="s">
        <v>452</v>
      </c>
      <c r="C396" s="45">
        <v>2500</v>
      </c>
      <c r="D396" s="29"/>
      <c r="E396" s="29"/>
      <c r="F396" s="29"/>
      <c r="G396" s="29"/>
      <c r="H396" s="29"/>
      <c r="I396" s="29"/>
      <c r="J396" s="29"/>
      <c r="K396" s="29"/>
    </row>
    <row r="397" spans="1:11">
      <c r="A397" s="13">
        <f t="shared" si="7"/>
        <v>383</v>
      </c>
      <c r="B397" s="17" t="s">
        <v>453</v>
      </c>
      <c r="C397" s="45">
        <v>2500</v>
      </c>
      <c r="D397" s="29"/>
      <c r="E397" s="29"/>
      <c r="F397" s="29"/>
      <c r="G397" s="29"/>
      <c r="H397" s="29"/>
      <c r="I397" s="29"/>
      <c r="J397" s="29"/>
      <c r="K397" s="29"/>
    </row>
    <row r="398" spans="1:11">
      <c r="A398" s="13">
        <f t="shared" si="7"/>
        <v>384</v>
      </c>
      <c r="B398" s="17" t="s">
        <v>454</v>
      </c>
      <c r="C398" s="45">
        <v>2500</v>
      </c>
      <c r="D398" s="29"/>
      <c r="E398" s="29"/>
      <c r="F398" s="29"/>
      <c r="G398" s="29"/>
      <c r="H398" s="29"/>
      <c r="I398" s="29"/>
      <c r="J398" s="29"/>
      <c r="K398" s="29"/>
    </row>
    <row r="399" spans="1:11">
      <c r="A399" s="13">
        <f t="shared" si="7"/>
        <v>385</v>
      </c>
      <c r="B399" s="17" t="s">
        <v>455</v>
      </c>
      <c r="C399" s="45">
        <v>2500</v>
      </c>
      <c r="D399" s="29"/>
      <c r="E399" s="29"/>
      <c r="F399" s="29"/>
      <c r="G399" s="29"/>
      <c r="H399" s="29"/>
      <c r="I399" s="29"/>
      <c r="J399" s="29"/>
      <c r="K399" s="29"/>
    </row>
    <row r="400" spans="1:11">
      <c r="A400" s="13">
        <f t="shared" si="7"/>
        <v>386</v>
      </c>
      <c r="B400" s="17" t="s">
        <v>456</v>
      </c>
      <c r="C400" s="45">
        <v>2500</v>
      </c>
      <c r="D400" s="29"/>
      <c r="E400" s="29"/>
      <c r="F400" s="29"/>
      <c r="G400" s="29"/>
      <c r="H400" s="29"/>
      <c r="I400" s="29"/>
      <c r="J400" s="29"/>
      <c r="K400" s="29"/>
    </row>
    <row r="401" spans="1:11">
      <c r="A401" s="13">
        <f t="shared" ref="A401:A402" si="8">A400+1</f>
        <v>387</v>
      </c>
      <c r="B401" s="17" t="s">
        <v>457</v>
      </c>
      <c r="C401" s="45">
        <v>2500</v>
      </c>
      <c r="D401" s="29"/>
      <c r="E401" s="29"/>
      <c r="F401" s="29"/>
      <c r="G401" s="29"/>
      <c r="H401" s="29"/>
      <c r="I401" s="29"/>
      <c r="J401" s="29"/>
      <c r="K401" s="29"/>
    </row>
    <row r="402" spans="1:11">
      <c r="A402" s="13">
        <f t="shared" si="8"/>
        <v>388</v>
      </c>
      <c r="B402" s="17" t="s">
        <v>458</v>
      </c>
      <c r="C402" s="45">
        <v>2500</v>
      </c>
      <c r="D402" s="29"/>
      <c r="E402" s="29"/>
      <c r="F402" s="29"/>
      <c r="G402" s="29"/>
      <c r="H402" s="29"/>
      <c r="I402" s="29"/>
      <c r="J402" s="29"/>
      <c r="K402" s="29"/>
    </row>
    <row r="403" spans="1:11">
      <c r="A403" s="13"/>
      <c r="B403" s="54">
        <v>2010</v>
      </c>
      <c r="C403" s="55"/>
      <c r="D403" s="54">
        <v>2011</v>
      </c>
      <c r="E403" s="55"/>
      <c r="F403" s="54">
        <v>2012</v>
      </c>
      <c r="G403" s="55"/>
      <c r="H403" s="54">
        <v>2013</v>
      </c>
      <c r="I403" s="55"/>
      <c r="J403" s="54">
        <v>2014</v>
      </c>
      <c r="K403" s="55"/>
    </row>
    <row r="404" spans="1:11">
      <c r="A404" s="13"/>
      <c r="B404" s="31" t="s">
        <v>466</v>
      </c>
      <c r="C404" s="6" t="s">
        <v>2653</v>
      </c>
      <c r="D404" s="31" t="s">
        <v>466</v>
      </c>
      <c r="E404" s="6" t="s">
        <v>2653</v>
      </c>
      <c r="F404" s="31" t="s">
        <v>466</v>
      </c>
      <c r="G404" s="6" t="s">
        <v>2653</v>
      </c>
      <c r="H404" s="31" t="s">
        <v>466</v>
      </c>
      <c r="I404" s="6" t="s">
        <v>2653</v>
      </c>
      <c r="J404" s="31" t="s">
        <v>466</v>
      </c>
      <c r="K404" s="6" t="s">
        <v>2653</v>
      </c>
    </row>
    <row r="405" spans="1:11">
      <c r="A405" s="6"/>
      <c r="B405" s="10">
        <f>COUNT(C15:C402)</f>
        <v>388</v>
      </c>
      <c r="C405" s="49">
        <f>SUM(C15:C402)</f>
        <v>2599000</v>
      </c>
      <c r="D405" s="49">
        <f>COUNT(E15:E402)</f>
        <v>177</v>
      </c>
      <c r="E405" s="49">
        <f>SUM(E15:E402)</f>
        <v>2249300</v>
      </c>
      <c r="F405" s="49">
        <f>COUNT(G15:G402)</f>
        <v>159</v>
      </c>
      <c r="G405" s="49">
        <f>SUM(G15:G402)</f>
        <v>2147700</v>
      </c>
      <c r="H405" s="49">
        <f>COUNT(I15:I402)</f>
        <v>92</v>
      </c>
      <c r="I405" s="49">
        <f>SUM(I15:I402)</f>
        <v>1798100</v>
      </c>
      <c r="J405" s="49">
        <f>COUNT(K15:K402)</f>
        <v>80</v>
      </c>
      <c r="K405" s="49">
        <f>SUM(K15:K404)</f>
        <v>1898600</v>
      </c>
    </row>
    <row r="406" spans="1:11">
      <c r="A406" s="2"/>
      <c r="B406" s="2"/>
      <c r="C406" s="2"/>
      <c r="D406" s="2"/>
      <c r="E406" s="2"/>
      <c r="F406" s="2"/>
      <c r="G406" s="2"/>
      <c r="H406" s="2"/>
      <c r="I406" s="2"/>
      <c r="J406" s="2"/>
      <c r="K406" s="2"/>
    </row>
  </sheetData>
  <mergeCells count="13">
    <mergeCell ref="H13:I13"/>
    <mergeCell ref="J13:K13"/>
    <mergeCell ref="B403:C403"/>
    <mergeCell ref="D403:E403"/>
    <mergeCell ref="F403:G403"/>
    <mergeCell ref="H403:I403"/>
    <mergeCell ref="J403:K403"/>
    <mergeCell ref="B5:F5"/>
    <mergeCell ref="A1:D1"/>
    <mergeCell ref="A2:D2"/>
    <mergeCell ref="B13:C13"/>
    <mergeCell ref="D13:E13"/>
    <mergeCell ref="F13:G1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L1765"/>
  <sheetViews>
    <sheetView showGridLines="0" topLeftCell="A151" workbookViewId="0">
      <selection activeCell="L13" sqref="L13"/>
    </sheetView>
  </sheetViews>
  <sheetFormatPr defaultRowHeight="12.75"/>
  <cols>
    <col min="1" max="1" width="22.85546875" style="2" customWidth="1"/>
    <col min="2" max="4" width="14.85546875" style="2" customWidth="1"/>
    <col min="5" max="5" width="21.42578125" style="2" customWidth="1"/>
    <col min="6" max="6" width="14.85546875" style="2" customWidth="1"/>
    <col min="7" max="7" width="19" style="2" customWidth="1"/>
    <col min="8" max="12" width="13.140625" style="11" customWidth="1"/>
    <col min="13" max="16384" width="9.140625" style="2"/>
  </cols>
  <sheetData>
    <row r="1" spans="1:12">
      <c r="A1" s="57" t="s">
        <v>213</v>
      </c>
      <c r="B1" s="57"/>
      <c r="C1" s="57"/>
      <c r="D1" s="57"/>
    </row>
    <row r="2" spans="1:12" s="8" customFormat="1">
      <c r="A2" s="25" t="s">
        <v>223</v>
      </c>
      <c r="B2" s="25"/>
      <c r="C2" s="25"/>
      <c r="D2" s="25"/>
      <c r="H2" s="35"/>
      <c r="I2" s="35"/>
      <c r="J2" s="35"/>
      <c r="K2" s="35"/>
      <c r="L2" s="35"/>
    </row>
    <row r="4" spans="1:12" ht="25.5">
      <c r="A4" s="33" t="s">
        <v>468</v>
      </c>
      <c r="B4" s="33" t="s">
        <v>2649</v>
      </c>
      <c r="C4" s="33" t="s">
        <v>2650</v>
      </c>
      <c r="D4" s="33" t="s">
        <v>2636</v>
      </c>
      <c r="E4" s="33" t="s">
        <v>2637</v>
      </c>
      <c r="F4" s="33" t="s">
        <v>469</v>
      </c>
      <c r="G4" s="33" t="s">
        <v>2641</v>
      </c>
      <c r="H4" s="33" t="s">
        <v>2640</v>
      </c>
      <c r="I4" s="32" t="s">
        <v>2651</v>
      </c>
    </row>
    <row r="5" spans="1:12">
      <c r="A5" s="17" t="s">
        <v>17</v>
      </c>
      <c r="B5" s="29">
        <v>67000</v>
      </c>
      <c r="C5" s="29">
        <v>76000</v>
      </c>
      <c r="D5" s="4" t="s">
        <v>583</v>
      </c>
      <c r="E5" s="29" t="s">
        <v>701</v>
      </c>
      <c r="F5" s="29" t="s">
        <v>508</v>
      </c>
      <c r="G5" s="29" t="s">
        <v>476</v>
      </c>
      <c r="H5" s="34">
        <v>0.13432835820895522</v>
      </c>
      <c r="I5" s="3">
        <f t="shared" ref="I5:I36" si="0">C5-B5</f>
        <v>9000</v>
      </c>
    </row>
    <row r="6" spans="1:12">
      <c r="A6" s="17" t="s">
        <v>32</v>
      </c>
      <c r="B6" s="29">
        <v>73000</v>
      </c>
      <c r="C6" s="29">
        <v>72000</v>
      </c>
      <c r="D6" s="4" t="s">
        <v>570</v>
      </c>
      <c r="E6" s="29" t="s">
        <v>702</v>
      </c>
      <c r="F6" s="29" t="s">
        <v>605</v>
      </c>
      <c r="G6" s="29" t="s">
        <v>476</v>
      </c>
      <c r="H6" s="34">
        <v>-1.3698630136986301E-2</v>
      </c>
      <c r="I6" s="3">
        <f t="shared" si="0"/>
        <v>-1000</v>
      </c>
    </row>
    <row r="7" spans="1:12">
      <c r="A7" s="17" t="s">
        <v>40</v>
      </c>
      <c r="B7" s="29">
        <v>57000</v>
      </c>
      <c r="C7" s="29">
        <v>64000</v>
      </c>
      <c r="D7" s="4" t="s">
        <v>494</v>
      </c>
      <c r="E7" s="29" t="s">
        <v>495</v>
      </c>
      <c r="F7" s="29" t="s">
        <v>496</v>
      </c>
      <c r="G7" s="29" t="s">
        <v>476</v>
      </c>
      <c r="H7" s="34">
        <v>0.12280701754385964</v>
      </c>
      <c r="I7" s="3">
        <f t="shared" si="0"/>
        <v>7000</v>
      </c>
    </row>
    <row r="8" spans="1:12">
      <c r="A8" s="17" t="s">
        <v>18</v>
      </c>
      <c r="B8" s="29">
        <v>53500</v>
      </c>
      <c r="C8" s="29">
        <v>58200</v>
      </c>
      <c r="D8" s="4" t="s">
        <v>488</v>
      </c>
      <c r="E8" s="29" t="s">
        <v>703</v>
      </c>
      <c r="F8" s="29" t="s">
        <v>508</v>
      </c>
      <c r="G8" s="29" t="s">
        <v>476</v>
      </c>
      <c r="H8" s="34">
        <v>8.7850467289719625E-2</v>
      </c>
      <c r="I8" s="3">
        <f t="shared" si="0"/>
        <v>4700</v>
      </c>
    </row>
    <row r="9" spans="1:12">
      <c r="A9" s="17" t="s">
        <v>20</v>
      </c>
      <c r="B9" s="29">
        <v>43000</v>
      </c>
      <c r="C9" s="29">
        <v>48000</v>
      </c>
      <c r="D9" s="4" t="s">
        <v>583</v>
      </c>
      <c r="E9" s="29" t="s">
        <v>704</v>
      </c>
      <c r="F9" s="29" t="s">
        <v>508</v>
      </c>
      <c r="G9" s="29" t="s">
        <v>476</v>
      </c>
      <c r="H9" s="34">
        <v>0.11627906976744186</v>
      </c>
      <c r="I9" s="3">
        <f t="shared" si="0"/>
        <v>5000</v>
      </c>
    </row>
    <row r="10" spans="1:12">
      <c r="A10" s="17" t="s">
        <v>111</v>
      </c>
      <c r="B10" s="29">
        <v>34000</v>
      </c>
      <c r="C10" s="29">
        <v>40000</v>
      </c>
      <c r="D10" s="4" t="s">
        <v>581</v>
      </c>
      <c r="E10" s="29" t="s">
        <v>582</v>
      </c>
      <c r="F10" s="29" t="s">
        <v>508</v>
      </c>
      <c r="G10" s="29" t="s">
        <v>474</v>
      </c>
      <c r="H10" s="34">
        <v>0.17647058823529413</v>
      </c>
      <c r="I10" s="3">
        <f t="shared" si="0"/>
        <v>6000</v>
      </c>
    </row>
    <row r="11" spans="1:12">
      <c r="A11" s="17" t="s">
        <v>132</v>
      </c>
      <c r="B11" s="29">
        <v>34000</v>
      </c>
      <c r="C11" s="29">
        <v>40000</v>
      </c>
      <c r="D11" s="4" t="s">
        <v>581</v>
      </c>
      <c r="E11" s="29" t="s">
        <v>582</v>
      </c>
      <c r="F11" s="29" t="s">
        <v>508</v>
      </c>
      <c r="G11" s="29" t="s">
        <v>474</v>
      </c>
      <c r="H11" s="34">
        <v>0.17647058823529413</v>
      </c>
      <c r="I11" s="3">
        <f t="shared" si="0"/>
        <v>6000</v>
      </c>
    </row>
    <row r="12" spans="1:12">
      <c r="A12" s="17" t="s">
        <v>116</v>
      </c>
      <c r="B12" s="29">
        <v>26500</v>
      </c>
      <c r="C12" s="29">
        <v>38000</v>
      </c>
      <c r="D12" s="4" t="s">
        <v>705</v>
      </c>
      <c r="E12" s="29" t="s">
        <v>706</v>
      </c>
      <c r="F12" s="29" t="s">
        <v>508</v>
      </c>
      <c r="G12" s="29" t="s">
        <v>476</v>
      </c>
      <c r="H12" s="34">
        <v>0.43396226415094341</v>
      </c>
      <c r="I12" s="3">
        <f t="shared" si="0"/>
        <v>11500</v>
      </c>
    </row>
    <row r="13" spans="1:12">
      <c r="A13" s="17" t="s">
        <v>131</v>
      </c>
      <c r="B13" s="29">
        <v>28200</v>
      </c>
      <c r="C13" s="29">
        <v>36700</v>
      </c>
      <c r="D13" s="4" t="s">
        <v>494</v>
      </c>
      <c r="E13" s="29" t="s">
        <v>707</v>
      </c>
      <c r="F13" s="29" t="s">
        <v>508</v>
      </c>
      <c r="G13" s="29" t="s">
        <v>502</v>
      </c>
      <c r="H13" s="34">
        <v>0.30141843971631205</v>
      </c>
      <c r="I13" s="3">
        <f t="shared" si="0"/>
        <v>8500</v>
      </c>
    </row>
    <row r="14" spans="1:12">
      <c r="A14" s="17" t="s">
        <v>21</v>
      </c>
      <c r="B14" s="29">
        <v>26700</v>
      </c>
      <c r="C14" s="29">
        <v>34700</v>
      </c>
      <c r="D14" s="4" t="s">
        <v>494</v>
      </c>
      <c r="E14" s="29" t="s">
        <v>707</v>
      </c>
      <c r="F14" s="29" t="s">
        <v>508</v>
      </c>
      <c r="G14" s="29" t="s">
        <v>502</v>
      </c>
      <c r="H14" s="34">
        <v>0.29962546816479402</v>
      </c>
      <c r="I14" s="3">
        <f t="shared" si="0"/>
        <v>8000</v>
      </c>
    </row>
    <row r="15" spans="1:12">
      <c r="A15" s="17" t="s">
        <v>28</v>
      </c>
      <c r="B15" s="29">
        <v>30000</v>
      </c>
      <c r="C15" s="29">
        <v>34500</v>
      </c>
      <c r="D15" s="4" t="s">
        <v>556</v>
      </c>
      <c r="E15" s="29" t="s">
        <v>708</v>
      </c>
      <c r="F15" s="29" t="s">
        <v>579</v>
      </c>
      <c r="G15" s="29" t="s">
        <v>502</v>
      </c>
      <c r="H15" s="34">
        <v>0.15</v>
      </c>
      <c r="I15" s="3">
        <f t="shared" si="0"/>
        <v>4500</v>
      </c>
    </row>
    <row r="16" spans="1:12">
      <c r="A16" s="17" t="s">
        <v>64</v>
      </c>
      <c r="B16" s="29">
        <v>28000</v>
      </c>
      <c r="C16" s="29">
        <v>34400</v>
      </c>
      <c r="D16" s="4" t="s">
        <v>494</v>
      </c>
      <c r="E16" s="29" t="s">
        <v>709</v>
      </c>
      <c r="F16" s="29" t="s">
        <v>710</v>
      </c>
      <c r="G16" s="29" t="s">
        <v>474</v>
      </c>
      <c r="H16" s="34">
        <v>0.22857142857142856</v>
      </c>
      <c r="I16" s="3">
        <f t="shared" si="0"/>
        <v>6400</v>
      </c>
    </row>
    <row r="17" spans="1:9">
      <c r="A17" s="17" t="s">
        <v>23</v>
      </c>
      <c r="B17" s="29">
        <v>26300</v>
      </c>
      <c r="C17" s="29">
        <v>34300</v>
      </c>
      <c r="D17" s="4" t="s">
        <v>494</v>
      </c>
      <c r="E17" s="29" t="s">
        <v>707</v>
      </c>
      <c r="F17" s="29" t="s">
        <v>508</v>
      </c>
      <c r="G17" s="29" t="s">
        <v>502</v>
      </c>
      <c r="H17" s="34">
        <v>0.30418250950570341</v>
      </c>
      <c r="I17" s="3">
        <f t="shared" si="0"/>
        <v>8000</v>
      </c>
    </row>
    <row r="18" spans="1:9">
      <c r="A18" s="17" t="s">
        <v>24</v>
      </c>
      <c r="B18" s="29">
        <v>26100</v>
      </c>
      <c r="C18" s="29">
        <v>34200</v>
      </c>
      <c r="D18" s="4" t="s">
        <v>494</v>
      </c>
      <c r="E18" s="29" t="s">
        <v>707</v>
      </c>
      <c r="F18" s="29" t="s">
        <v>508</v>
      </c>
      <c r="G18" s="29" t="s">
        <v>502</v>
      </c>
      <c r="H18" s="34">
        <v>0.31034482758620691</v>
      </c>
      <c r="I18" s="3">
        <f t="shared" si="0"/>
        <v>8100</v>
      </c>
    </row>
    <row r="19" spans="1:9">
      <c r="A19" s="17" t="s">
        <v>51</v>
      </c>
      <c r="B19" s="29">
        <v>29000</v>
      </c>
      <c r="C19" s="29">
        <v>33500</v>
      </c>
      <c r="D19" s="4" t="s">
        <v>711</v>
      </c>
      <c r="E19" s="29" t="s">
        <v>712</v>
      </c>
      <c r="F19" s="29" t="s">
        <v>579</v>
      </c>
      <c r="G19" s="29" t="s">
        <v>474</v>
      </c>
      <c r="H19" s="34">
        <v>0.15517241379310345</v>
      </c>
      <c r="I19" s="3">
        <f t="shared" si="0"/>
        <v>4500</v>
      </c>
    </row>
    <row r="20" spans="1:9">
      <c r="A20" s="17" t="s">
        <v>87</v>
      </c>
      <c r="B20" s="29">
        <v>27000</v>
      </c>
      <c r="C20" s="29">
        <v>33000</v>
      </c>
      <c r="D20" s="4" t="s">
        <v>488</v>
      </c>
      <c r="E20" s="29" t="s">
        <v>713</v>
      </c>
      <c r="F20" s="29" t="s">
        <v>508</v>
      </c>
      <c r="G20" s="29" t="s">
        <v>476</v>
      </c>
      <c r="H20" s="34">
        <v>0.22222222222222221</v>
      </c>
      <c r="I20" s="3">
        <f t="shared" si="0"/>
        <v>6000</v>
      </c>
    </row>
    <row r="21" spans="1:9">
      <c r="A21" s="17" t="s">
        <v>120</v>
      </c>
      <c r="B21" s="29">
        <v>23000</v>
      </c>
      <c r="C21" s="29">
        <v>32300</v>
      </c>
      <c r="D21" s="4" t="s">
        <v>583</v>
      </c>
      <c r="E21" s="29" t="s">
        <v>714</v>
      </c>
      <c r="F21" s="29" t="s">
        <v>508</v>
      </c>
      <c r="G21" s="29" t="s">
        <v>476</v>
      </c>
      <c r="H21" s="34">
        <v>0.40434782608695652</v>
      </c>
      <c r="I21" s="3">
        <f t="shared" si="0"/>
        <v>9300</v>
      </c>
    </row>
    <row r="22" spans="1:9">
      <c r="A22" s="17" t="s">
        <v>169</v>
      </c>
      <c r="B22" s="29">
        <v>25200</v>
      </c>
      <c r="C22" s="29">
        <v>32000</v>
      </c>
      <c r="D22" s="4" t="s">
        <v>494</v>
      </c>
      <c r="E22" s="29" t="s">
        <v>715</v>
      </c>
      <c r="F22" s="29" t="s">
        <v>508</v>
      </c>
      <c r="G22" s="29" t="s">
        <v>476</v>
      </c>
      <c r="H22" s="34">
        <v>0.26984126984126983</v>
      </c>
      <c r="I22" s="3">
        <f t="shared" si="0"/>
        <v>6800</v>
      </c>
    </row>
    <row r="23" spans="1:9">
      <c r="A23" s="17" t="s">
        <v>119</v>
      </c>
      <c r="B23" s="29">
        <v>22800</v>
      </c>
      <c r="C23" s="29">
        <v>31800</v>
      </c>
      <c r="D23" s="4" t="s">
        <v>583</v>
      </c>
      <c r="E23" s="29" t="s">
        <v>714</v>
      </c>
      <c r="F23" s="29" t="s">
        <v>508</v>
      </c>
      <c r="G23" s="29" t="s">
        <v>476</v>
      </c>
      <c r="H23" s="34">
        <v>0.39473684210526316</v>
      </c>
      <c r="I23" s="3">
        <f t="shared" si="0"/>
        <v>9000</v>
      </c>
    </row>
    <row r="24" spans="1:9">
      <c r="A24" s="17" t="s">
        <v>38</v>
      </c>
      <c r="B24" s="29">
        <v>31000</v>
      </c>
      <c r="C24" s="29">
        <v>31000</v>
      </c>
      <c r="D24" s="4" t="s">
        <v>581</v>
      </c>
      <c r="E24" s="29" t="s">
        <v>582</v>
      </c>
      <c r="F24" s="29" t="s">
        <v>716</v>
      </c>
      <c r="G24" s="29" t="s">
        <v>476</v>
      </c>
      <c r="H24" s="34">
        <v>0</v>
      </c>
      <c r="I24" s="3">
        <f t="shared" si="0"/>
        <v>0</v>
      </c>
    </row>
    <row r="25" spans="1:9">
      <c r="A25" s="17" t="s">
        <v>182</v>
      </c>
      <c r="B25" s="29">
        <v>13300</v>
      </c>
      <c r="C25" s="29">
        <v>28500</v>
      </c>
      <c r="D25" s="4" t="s">
        <v>583</v>
      </c>
      <c r="E25" s="29" t="s">
        <v>717</v>
      </c>
      <c r="F25" s="29" t="s">
        <v>508</v>
      </c>
      <c r="G25" s="29" t="s">
        <v>476</v>
      </c>
      <c r="H25" s="34">
        <v>1.1428571428571428</v>
      </c>
      <c r="I25" s="3">
        <f t="shared" si="0"/>
        <v>15200</v>
      </c>
    </row>
    <row r="26" spans="1:9">
      <c r="A26" s="17" t="s">
        <v>117</v>
      </c>
      <c r="B26" s="29">
        <v>20400</v>
      </c>
      <c r="C26" s="29">
        <v>26500</v>
      </c>
      <c r="D26" s="4" t="s">
        <v>567</v>
      </c>
      <c r="E26" s="29" t="s">
        <v>718</v>
      </c>
      <c r="F26" s="29" t="s">
        <v>719</v>
      </c>
      <c r="G26" s="29" t="s">
        <v>474</v>
      </c>
      <c r="H26" s="34">
        <v>0.29901960784313725</v>
      </c>
      <c r="I26" s="3">
        <f t="shared" si="0"/>
        <v>6100</v>
      </c>
    </row>
    <row r="27" spans="1:9">
      <c r="A27" s="17" t="s">
        <v>181</v>
      </c>
      <c r="B27" s="29">
        <v>16100</v>
      </c>
      <c r="C27" s="29">
        <v>25000</v>
      </c>
      <c r="D27" s="4" t="s">
        <v>679</v>
      </c>
      <c r="E27" s="29" t="s">
        <v>720</v>
      </c>
      <c r="F27" s="29" t="s">
        <v>721</v>
      </c>
      <c r="G27" s="29" t="s">
        <v>476</v>
      </c>
      <c r="H27" s="34">
        <v>0.55279503105590067</v>
      </c>
      <c r="I27" s="3">
        <f t="shared" si="0"/>
        <v>8900</v>
      </c>
    </row>
    <row r="28" spans="1:9">
      <c r="A28" s="17" t="s">
        <v>113</v>
      </c>
      <c r="B28" s="29">
        <v>26000</v>
      </c>
      <c r="C28" s="29">
        <v>25000</v>
      </c>
      <c r="D28" s="4" t="s">
        <v>494</v>
      </c>
      <c r="E28" s="29" t="s">
        <v>722</v>
      </c>
      <c r="F28" s="29" t="s">
        <v>569</v>
      </c>
      <c r="G28" s="29" t="s">
        <v>476</v>
      </c>
      <c r="H28" s="34">
        <v>-3.8461538461538464E-2</v>
      </c>
      <c r="I28" s="3">
        <f t="shared" si="0"/>
        <v>-1000</v>
      </c>
    </row>
    <row r="29" spans="1:9">
      <c r="A29" s="17" t="s">
        <v>72</v>
      </c>
      <c r="B29" s="29">
        <v>20000</v>
      </c>
      <c r="C29" s="29">
        <v>24500</v>
      </c>
      <c r="D29" s="4" t="s">
        <v>488</v>
      </c>
      <c r="E29" s="29" t="s">
        <v>723</v>
      </c>
      <c r="F29" s="29" t="s">
        <v>508</v>
      </c>
      <c r="G29" s="29" t="s">
        <v>476</v>
      </c>
      <c r="H29" s="34">
        <v>0.22500000000000001</v>
      </c>
      <c r="I29" s="3">
        <f t="shared" si="0"/>
        <v>4500</v>
      </c>
    </row>
    <row r="30" spans="1:9">
      <c r="A30" s="17" t="s">
        <v>52</v>
      </c>
      <c r="B30" s="29">
        <v>19200</v>
      </c>
      <c r="C30" s="29">
        <v>23000</v>
      </c>
      <c r="D30" s="4" t="s">
        <v>488</v>
      </c>
      <c r="E30" s="29" t="s">
        <v>724</v>
      </c>
      <c r="F30" s="29" t="s">
        <v>508</v>
      </c>
      <c r="G30" s="29" t="s">
        <v>476</v>
      </c>
      <c r="H30" s="34">
        <v>0.19791666666666666</v>
      </c>
      <c r="I30" s="3">
        <f t="shared" si="0"/>
        <v>3800</v>
      </c>
    </row>
    <row r="31" spans="1:9">
      <c r="A31" s="17" t="s">
        <v>141</v>
      </c>
      <c r="B31" s="29">
        <v>20300</v>
      </c>
      <c r="C31" s="29">
        <v>22600</v>
      </c>
      <c r="D31" s="4" t="s">
        <v>552</v>
      </c>
      <c r="E31" s="29" t="s">
        <v>725</v>
      </c>
      <c r="F31" s="29" t="s">
        <v>490</v>
      </c>
      <c r="G31" s="29" t="s">
        <v>502</v>
      </c>
      <c r="H31" s="34">
        <v>0.11330049261083744</v>
      </c>
      <c r="I31" s="3">
        <f t="shared" si="0"/>
        <v>2300</v>
      </c>
    </row>
    <row r="32" spans="1:9">
      <c r="A32" s="17" t="s">
        <v>202</v>
      </c>
      <c r="B32" s="29">
        <v>10700</v>
      </c>
      <c r="C32" s="29">
        <v>22000</v>
      </c>
      <c r="D32" s="4" t="s">
        <v>705</v>
      </c>
      <c r="E32" s="29" t="s">
        <v>726</v>
      </c>
      <c r="F32" s="29" t="s">
        <v>716</v>
      </c>
      <c r="G32" s="29" t="s">
        <v>476</v>
      </c>
      <c r="H32" s="34">
        <v>1.0560747663551402</v>
      </c>
      <c r="I32" s="3">
        <f t="shared" si="0"/>
        <v>11300</v>
      </c>
    </row>
    <row r="33" spans="1:9">
      <c r="A33" s="17" t="s">
        <v>194</v>
      </c>
      <c r="B33" s="29">
        <v>19500</v>
      </c>
      <c r="C33" s="29">
        <v>21100</v>
      </c>
      <c r="D33" s="4" t="s">
        <v>494</v>
      </c>
      <c r="E33" s="29" t="s">
        <v>504</v>
      </c>
      <c r="F33" s="29" t="s">
        <v>569</v>
      </c>
      <c r="G33" s="29" t="s">
        <v>474</v>
      </c>
      <c r="H33" s="34">
        <v>8.2051282051282051E-2</v>
      </c>
      <c r="I33" s="3">
        <f t="shared" si="0"/>
        <v>1600</v>
      </c>
    </row>
    <row r="34" spans="1:9">
      <c r="A34" s="17" t="s">
        <v>26</v>
      </c>
      <c r="B34" s="29">
        <v>20000</v>
      </c>
      <c r="C34" s="29">
        <v>20400</v>
      </c>
      <c r="D34" s="4" t="s">
        <v>488</v>
      </c>
      <c r="E34" s="29" t="s">
        <v>693</v>
      </c>
      <c r="F34" s="29" t="s">
        <v>493</v>
      </c>
      <c r="G34" s="29" t="s">
        <v>476</v>
      </c>
      <c r="H34" s="34">
        <v>0.02</v>
      </c>
      <c r="I34" s="3">
        <f t="shared" si="0"/>
        <v>400</v>
      </c>
    </row>
    <row r="35" spans="1:9">
      <c r="A35" s="17" t="s">
        <v>41</v>
      </c>
      <c r="B35" s="29">
        <v>17000</v>
      </c>
      <c r="C35" s="29">
        <v>20000</v>
      </c>
      <c r="D35" s="4" t="s">
        <v>567</v>
      </c>
      <c r="E35" s="29" t="s">
        <v>568</v>
      </c>
      <c r="F35" s="29" t="s">
        <v>508</v>
      </c>
      <c r="G35" s="29" t="s">
        <v>474</v>
      </c>
      <c r="H35" s="34">
        <v>0.17647058823529413</v>
      </c>
      <c r="I35" s="3">
        <f t="shared" si="0"/>
        <v>3000</v>
      </c>
    </row>
    <row r="36" spans="1:9">
      <c r="A36" s="17" t="s">
        <v>42</v>
      </c>
      <c r="B36" s="29">
        <v>17000</v>
      </c>
      <c r="C36" s="29">
        <v>20000</v>
      </c>
      <c r="D36" s="4" t="s">
        <v>567</v>
      </c>
      <c r="E36" s="29" t="s">
        <v>568</v>
      </c>
      <c r="F36" s="29" t="s">
        <v>508</v>
      </c>
      <c r="G36" s="29" t="s">
        <v>474</v>
      </c>
      <c r="H36" s="34">
        <v>0.17647058823529413</v>
      </c>
      <c r="I36" s="3">
        <f t="shared" si="0"/>
        <v>3000</v>
      </c>
    </row>
    <row r="37" spans="1:9">
      <c r="A37" s="17" t="s">
        <v>43</v>
      </c>
      <c r="B37" s="29">
        <v>17000</v>
      </c>
      <c r="C37" s="29">
        <v>20000</v>
      </c>
      <c r="D37" s="4" t="s">
        <v>567</v>
      </c>
      <c r="E37" s="29" t="s">
        <v>568</v>
      </c>
      <c r="F37" s="29" t="s">
        <v>508</v>
      </c>
      <c r="G37" s="29" t="s">
        <v>474</v>
      </c>
      <c r="H37" s="34">
        <v>0.17647058823529413</v>
      </c>
      <c r="I37" s="3">
        <f t="shared" ref="I37:I68" si="1">C37-B37</f>
        <v>3000</v>
      </c>
    </row>
    <row r="38" spans="1:9">
      <c r="A38" s="17" t="s">
        <v>174</v>
      </c>
      <c r="B38" s="29">
        <v>17800</v>
      </c>
      <c r="C38" s="29">
        <v>19700</v>
      </c>
      <c r="D38" s="4" t="s">
        <v>574</v>
      </c>
      <c r="E38" s="29" t="s">
        <v>727</v>
      </c>
      <c r="F38" s="29" t="s">
        <v>487</v>
      </c>
      <c r="G38" s="29" t="s">
        <v>476</v>
      </c>
      <c r="H38" s="34">
        <v>0.10674157303370786</v>
      </c>
      <c r="I38" s="3">
        <f t="shared" si="1"/>
        <v>1900</v>
      </c>
    </row>
    <row r="39" spans="1:9">
      <c r="A39" s="17" t="s">
        <v>67</v>
      </c>
      <c r="B39" s="29">
        <v>20300</v>
      </c>
      <c r="C39" s="29">
        <v>19600</v>
      </c>
      <c r="D39" s="4" t="s">
        <v>581</v>
      </c>
      <c r="E39" s="29" t="s">
        <v>582</v>
      </c>
      <c r="F39" s="29" t="s">
        <v>716</v>
      </c>
      <c r="G39" s="29" t="s">
        <v>476</v>
      </c>
      <c r="H39" s="34">
        <v>-3.4482758620689655E-2</v>
      </c>
      <c r="I39" s="3">
        <f t="shared" si="1"/>
        <v>-700</v>
      </c>
    </row>
    <row r="40" spans="1:9">
      <c r="A40" s="17" t="s">
        <v>30</v>
      </c>
      <c r="B40" s="29">
        <v>15200</v>
      </c>
      <c r="C40" s="29">
        <v>19300</v>
      </c>
      <c r="D40" s="4" t="s">
        <v>583</v>
      </c>
      <c r="E40" s="29" t="s">
        <v>701</v>
      </c>
      <c r="F40" s="29" t="s">
        <v>508</v>
      </c>
      <c r="G40" s="29" t="s">
        <v>476</v>
      </c>
      <c r="H40" s="34">
        <v>0.26973684210526316</v>
      </c>
      <c r="I40" s="3">
        <f t="shared" si="1"/>
        <v>4100</v>
      </c>
    </row>
    <row r="41" spans="1:9">
      <c r="A41" s="17" t="s">
        <v>180</v>
      </c>
      <c r="B41" s="29">
        <v>18900</v>
      </c>
      <c r="C41" s="29">
        <v>19300</v>
      </c>
      <c r="D41" s="4" t="s">
        <v>494</v>
      </c>
      <c r="E41" s="29" t="s">
        <v>728</v>
      </c>
      <c r="F41" s="29" t="s">
        <v>569</v>
      </c>
      <c r="G41" s="29" t="s">
        <v>474</v>
      </c>
      <c r="H41" s="34">
        <v>2.1164021164021163E-2</v>
      </c>
      <c r="I41" s="3">
        <f t="shared" si="1"/>
        <v>400</v>
      </c>
    </row>
    <row r="42" spans="1:9">
      <c r="A42" s="17" t="s">
        <v>54</v>
      </c>
      <c r="B42" s="29">
        <v>15300</v>
      </c>
      <c r="C42" s="29">
        <v>19200</v>
      </c>
      <c r="D42" s="4" t="s">
        <v>711</v>
      </c>
      <c r="E42" s="29" t="s">
        <v>729</v>
      </c>
      <c r="F42" s="29" t="s">
        <v>719</v>
      </c>
      <c r="G42" s="29" t="s">
        <v>476</v>
      </c>
      <c r="H42" s="34">
        <v>0.25490196078431371</v>
      </c>
      <c r="I42" s="3">
        <f t="shared" si="1"/>
        <v>3900</v>
      </c>
    </row>
    <row r="43" spans="1:9">
      <c r="A43" s="17" t="s">
        <v>189</v>
      </c>
      <c r="B43" s="29">
        <v>16000</v>
      </c>
      <c r="C43" s="29">
        <v>18700</v>
      </c>
      <c r="D43" s="4" t="s">
        <v>581</v>
      </c>
      <c r="E43" s="29" t="s">
        <v>582</v>
      </c>
      <c r="F43" s="29" t="s">
        <v>508</v>
      </c>
      <c r="G43" s="29" t="s">
        <v>476</v>
      </c>
      <c r="H43" s="34">
        <v>0.16875000000000001</v>
      </c>
      <c r="I43" s="3">
        <f t="shared" si="1"/>
        <v>2700</v>
      </c>
    </row>
    <row r="44" spans="1:9">
      <c r="A44" s="17" t="s">
        <v>178</v>
      </c>
      <c r="B44" s="29">
        <v>17600</v>
      </c>
      <c r="C44" s="29">
        <v>18600</v>
      </c>
      <c r="D44" s="4" t="s">
        <v>485</v>
      </c>
      <c r="E44" s="29" t="s">
        <v>730</v>
      </c>
      <c r="F44" s="29" t="s">
        <v>484</v>
      </c>
      <c r="G44" s="29" t="s">
        <v>476</v>
      </c>
      <c r="H44" s="34">
        <v>5.6818181818181816E-2</v>
      </c>
      <c r="I44" s="3">
        <f t="shared" si="1"/>
        <v>1000</v>
      </c>
    </row>
    <row r="45" spans="1:9">
      <c r="A45" s="17" t="s">
        <v>122</v>
      </c>
      <c r="B45" s="29">
        <v>21500</v>
      </c>
      <c r="C45" s="29">
        <v>18600</v>
      </c>
      <c r="D45" s="4" t="s">
        <v>485</v>
      </c>
      <c r="E45" s="29" t="s">
        <v>731</v>
      </c>
      <c r="F45" s="29" t="s">
        <v>473</v>
      </c>
      <c r="G45" s="29" t="s">
        <v>474</v>
      </c>
      <c r="H45" s="34">
        <v>-0.13488372093023257</v>
      </c>
      <c r="I45" s="3">
        <f t="shared" si="1"/>
        <v>-2900</v>
      </c>
    </row>
    <row r="46" spans="1:9">
      <c r="A46" s="17" t="s">
        <v>203</v>
      </c>
      <c r="B46" s="29">
        <v>8600</v>
      </c>
      <c r="C46" s="29">
        <v>18400</v>
      </c>
      <c r="D46" s="4" t="s">
        <v>570</v>
      </c>
      <c r="E46" s="29" t="s">
        <v>732</v>
      </c>
      <c r="F46" s="29" t="s">
        <v>585</v>
      </c>
      <c r="G46" s="29" t="s">
        <v>476</v>
      </c>
      <c r="H46" s="34">
        <v>1.1395348837209303</v>
      </c>
      <c r="I46" s="3">
        <f t="shared" si="1"/>
        <v>9800</v>
      </c>
    </row>
    <row r="47" spans="1:9">
      <c r="A47" s="17" t="s">
        <v>55</v>
      </c>
      <c r="B47" s="29">
        <v>14200</v>
      </c>
      <c r="C47" s="29">
        <v>18400</v>
      </c>
      <c r="D47" s="4" t="s">
        <v>494</v>
      </c>
      <c r="E47" s="29" t="s">
        <v>531</v>
      </c>
      <c r="F47" s="29" t="s">
        <v>569</v>
      </c>
      <c r="G47" s="29" t="s">
        <v>474</v>
      </c>
      <c r="H47" s="34">
        <v>0.29577464788732394</v>
      </c>
      <c r="I47" s="3">
        <f t="shared" si="1"/>
        <v>4200</v>
      </c>
    </row>
    <row r="48" spans="1:9">
      <c r="A48" s="17" t="s">
        <v>61</v>
      </c>
      <c r="B48" s="29">
        <v>14400</v>
      </c>
      <c r="C48" s="29">
        <v>18400</v>
      </c>
      <c r="D48" s="4" t="s">
        <v>494</v>
      </c>
      <c r="E48" s="29" t="s">
        <v>733</v>
      </c>
      <c r="F48" s="29" t="s">
        <v>508</v>
      </c>
      <c r="G48" s="29" t="s">
        <v>476</v>
      </c>
      <c r="H48" s="34">
        <v>0.27777777777777779</v>
      </c>
      <c r="I48" s="3">
        <f t="shared" si="1"/>
        <v>4000</v>
      </c>
    </row>
    <row r="49" spans="1:9">
      <c r="A49" s="17" t="s">
        <v>172</v>
      </c>
      <c r="B49" s="29">
        <v>13300</v>
      </c>
      <c r="C49" s="29">
        <v>17900</v>
      </c>
      <c r="D49" s="4" t="s">
        <v>494</v>
      </c>
      <c r="E49" s="29" t="s">
        <v>504</v>
      </c>
      <c r="F49" s="29" t="s">
        <v>585</v>
      </c>
      <c r="G49" s="29" t="s">
        <v>476</v>
      </c>
      <c r="H49" s="34">
        <v>0.34586466165413532</v>
      </c>
      <c r="I49" s="3">
        <f t="shared" si="1"/>
        <v>4600</v>
      </c>
    </row>
    <row r="50" spans="1:9">
      <c r="A50" s="17" t="s">
        <v>190</v>
      </c>
      <c r="B50" s="29">
        <v>17000</v>
      </c>
      <c r="C50" s="29">
        <v>17700</v>
      </c>
      <c r="D50" s="4" t="s">
        <v>485</v>
      </c>
      <c r="E50" s="29" t="s">
        <v>513</v>
      </c>
      <c r="F50" s="29" t="s">
        <v>734</v>
      </c>
      <c r="G50" s="29" t="s">
        <v>474</v>
      </c>
      <c r="H50" s="34">
        <v>4.1176470588235294E-2</v>
      </c>
      <c r="I50" s="3">
        <f t="shared" si="1"/>
        <v>700</v>
      </c>
    </row>
    <row r="51" spans="1:9">
      <c r="A51" s="17" t="s">
        <v>104</v>
      </c>
      <c r="B51" s="29">
        <v>16500</v>
      </c>
      <c r="C51" s="29">
        <v>17600</v>
      </c>
      <c r="D51" s="4" t="s">
        <v>485</v>
      </c>
      <c r="E51" s="29" t="s">
        <v>735</v>
      </c>
      <c r="F51" s="29" t="s">
        <v>484</v>
      </c>
      <c r="G51" s="29" t="s">
        <v>476</v>
      </c>
      <c r="H51" s="34">
        <v>6.6666666666666666E-2</v>
      </c>
      <c r="I51" s="3">
        <f t="shared" si="1"/>
        <v>1100</v>
      </c>
    </row>
    <row r="52" spans="1:9">
      <c r="A52" s="17" t="s">
        <v>33</v>
      </c>
      <c r="B52" s="29">
        <v>15300</v>
      </c>
      <c r="C52" s="29">
        <v>17500</v>
      </c>
      <c r="D52" s="4" t="s">
        <v>583</v>
      </c>
      <c r="E52" s="29" t="s">
        <v>736</v>
      </c>
      <c r="F52" s="29" t="s">
        <v>508</v>
      </c>
      <c r="G52" s="29" t="s">
        <v>476</v>
      </c>
      <c r="H52" s="34">
        <v>0.1437908496732026</v>
      </c>
      <c r="I52" s="3">
        <f t="shared" si="1"/>
        <v>2200</v>
      </c>
    </row>
    <row r="53" spans="1:9">
      <c r="A53" s="17" t="s">
        <v>102</v>
      </c>
      <c r="B53" s="29">
        <v>14300</v>
      </c>
      <c r="C53" s="29">
        <v>17400</v>
      </c>
      <c r="D53" s="4" t="s">
        <v>589</v>
      </c>
      <c r="E53" s="29" t="s">
        <v>737</v>
      </c>
      <c r="F53" s="29" t="s">
        <v>569</v>
      </c>
      <c r="G53" s="29" t="s">
        <v>502</v>
      </c>
      <c r="H53" s="34">
        <v>0.21678321678321677</v>
      </c>
      <c r="I53" s="3">
        <f t="shared" si="1"/>
        <v>3100</v>
      </c>
    </row>
    <row r="54" spans="1:9">
      <c r="A54" s="17" t="s">
        <v>44</v>
      </c>
      <c r="B54" s="29">
        <v>12700</v>
      </c>
      <c r="C54" s="29">
        <v>17300</v>
      </c>
      <c r="D54" s="4" t="s">
        <v>488</v>
      </c>
      <c r="E54" s="29" t="s">
        <v>738</v>
      </c>
      <c r="F54" s="29" t="s">
        <v>508</v>
      </c>
      <c r="G54" s="29" t="s">
        <v>474</v>
      </c>
      <c r="H54" s="34">
        <v>0.36220472440944884</v>
      </c>
      <c r="I54" s="3">
        <f t="shared" si="1"/>
        <v>4600</v>
      </c>
    </row>
    <row r="55" spans="1:9">
      <c r="A55" s="17" t="s">
        <v>134</v>
      </c>
      <c r="B55" s="29">
        <v>15100</v>
      </c>
      <c r="C55" s="29">
        <v>17200</v>
      </c>
      <c r="D55" s="4" t="s">
        <v>739</v>
      </c>
      <c r="E55" s="29" t="s">
        <v>740</v>
      </c>
      <c r="F55" s="29" t="s">
        <v>484</v>
      </c>
      <c r="G55" s="29" t="s">
        <v>476</v>
      </c>
      <c r="H55" s="34">
        <v>0.13907284768211919</v>
      </c>
      <c r="I55" s="3">
        <f t="shared" si="1"/>
        <v>2100</v>
      </c>
    </row>
    <row r="56" spans="1:9">
      <c r="A56" s="17" t="s">
        <v>115</v>
      </c>
      <c r="B56" s="29">
        <v>16500</v>
      </c>
      <c r="C56" s="29">
        <v>16700</v>
      </c>
      <c r="D56" s="4" t="s">
        <v>739</v>
      </c>
      <c r="E56" s="29" t="s">
        <v>587</v>
      </c>
      <c r="F56" s="29" t="s">
        <v>473</v>
      </c>
      <c r="G56" s="29" t="s">
        <v>474</v>
      </c>
      <c r="H56" s="34">
        <v>1.2121212121212121E-2</v>
      </c>
      <c r="I56" s="3">
        <f t="shared" si="1"/>
        <v>200</v>
      </c>
    </row>
    <row r="57" spans="1:9">
      <c r="A57" s="17" t="s">
        <v>123</v>
      </c>
      <c r="B57" s="29">
        <v>14100</v>
      </c>
      <c r="C57" s="29">
        <v>16600</v>
      </c>
      <c r="D57" s="4" t="s">
        <v>630</v>
      </c>
      <c r="E57" s="29" t="s">
        <v>741</v>
      </c>
      <c r="F57" s="29" t="s">
        <v>484</v>
      </c>
      <c r="G57" s="29" t="s">
        <v>476</v>
      </c>
      <c r="H57" s="34">
        <v>0.1773049645390071</v>
      </c>
      <c r="I57" s="3">
        <f t="shared" si="1"/>
        <v>2500</v>
      </c>
    </row>
    <row r="58" spans="1:9">
      <c r="A58" s="17" t="s">
        <v>191</v>
      </c>
      <c r="B58" s="29">
        <v>16000</v>
      </c>
      <c r="C58" s="29">
        <v>16200</v>
      </c>
      <c r="D58" s="4" t="s">
        <v>581</v>
      </c>
      <c r="E58" s="29" t="s">
        <v>582</v>
      </c>
      <c r="F58" s="29" t="s">
        <v>716</v>
      </c>
      <c r="G58" s="29" t="s">
        <v>476</v>
      </c>
      <c r="H58" s="34">
        <v>1.2500000000000001E-2</v>
      </c>
      <c r="I58" s="3">
        <f t="shared" si="1"/>
        <v>200</v>
      </c>
    </row>
    <row r="59" spans="1:9">
      <c r="A59" s="17" t="s">
        <v>168</v>
      </c>
      <c r="B59" s="29">
        <v>15900</v>
      </c>
      <c r="C59" s="29">
        <v>16000</v>
      </c>
      <c r="D59" s="4" t="s">
        <v>488</v>
      </c>
      <c r="E59" s="29" t="s">
        <v>742</v>
      </c>
      <c r="F59" s="29" t="s">
        <v>487</v>
      </c>
      <c r="G59" s="29" t="s">
        <v>476</v>
      </c>
      <c r="H59" s="34">
        <v>6.2893081761006293E-3</v>
      </c>
      <c r="I59" s="3">
        <f t="shared" si="1"/>
        <v>100</v>
      </c>
    </row>
    <row r="60" spans="1:9">
      <c r="A60" s="17" t="s">
        <v>19</v>
      </c>
      <c r="B60" s="29">
        <v>15000</v>
      </c>
      <c r="C60" s="29">
        <v>15900</v>
      </c>
      <c r="D60" s="4" t="s">
        <v>583</v>
      </c>
      <c r="E60" s="29" t="s">
        <v>743</v>
      </c>
      <c r="F60" s="29" t="s">
        <v>508</v>
      </c>
      <c r="G60" s="29" t="s">
        <v>476</v>
      </c>
      <c r="H60" s="34">
        <v>0.06</v>
      </c>
      <c r="I60" s="3">
        <f t="shared" si="1"/>
        <v>900</v>
      </c>
    </row>
    <row r="61" spans="1:9">
      <c r="A61" s="17" t="s">
        <v>192</v>
      </c>
      <c r="B61" s="29">
        <v>15400</v>
      </c>
      <c r="C61" s="29">
        <v>15600</v>
      </c>
      <c r="D61" s="4" t="s">
        <v>485</v>
      </c>
      <c r="E61" s="29" t="s">
        <v>744</v>
      </c>
      <c r="F61" s="29" t="s">
        <v>484</v>
      </c>
      <c r="G61" s="29" t="s">
        <v>476</v>
      </c>
      <c r="H61" s="34">
        <v>1.2987012987012988E-2</v>
      </c>
      <c r="I61" s="3">
        <f t="shared" si="1"/>
        <v>200</v>
      </c>
    </row>
    <row r="62" spans="1:9">
      <c r="A62" s="17" t="s">
        <v>37</v>
      </c>
      <c r="B62" s="29">
        <v>12000</v>
      </c>
      <c r="C62" s="29">
        <v>15500</v>
      </c>
      <c r="D62" s="4" t="s">
        <v>552</v>
      </c>
      <c r="E62" s="29" t="s">
        <v>725</v>
      </c>
      <c r="F62" s="29" t="s">
        <v>508</v>
      </c>
      <c r="G62" s="29" t="s">
        <v>502</v>
      </c>
      <c r="H62" s="34">
        <v>0.29166666666666669</v>
      </c>
      <c r="I62" s="3">
        <f t="shared" si="1"/>
        <v>3500</v>
      </c>
    </row>
    <row r="63" spans="1:9">
      <c r="A63" s="17" t="s">
        <v>129</v>
      </c>
      <c r="B63" s="29">
        <v>15000</v>
      </c>
      <c r="C63" s="29">
        <v>15500</v>
      </c>
      <c r="D63" s="4" t="s">
        <v>494</v>
      </c>
      <c r="E63" s="29" t="s">
        <v>504</v>
      </c>
      <c r="F63" s="29" t="s">
        <v>579</v>
      </c>
      <c r="G63" s="29" t="s">
        <v>476</v>
      </c>
      <c r="H63" s="34">
        <v>3.3333333333333333E-2</v>
      </c>
      <c r="I63" s="3">
        <f t="shared" si="1"/>
        <v>500</v>
      </c>
    </row>
    <row r="64" spans="1:9">
      <c r="A64" s="17" t="s">
        <v>160</v>
      </c>
      <c r="B64" s="29">
        <v>17400</v>
      </c>
      <c r="C64" s="29">
        <v>15500</v>
      </c>
      <c r="D64" s="4" t="s">
        <v>485</v>
      </c>
      <c r="E64" s="29" t="s">
        <v>513</v>
      </c>
      <c r="F64" s="29" t="s">
        <v>505</v>
      </c>
      <c r="G64" s="29" t="s">
        <v>502</v>
      </c>
      <c r="H64" s="34">
        <v>-0.10919540229885058</v>
      </c>
      <c r="I64" s="3">
        <f t="shared" si="1"/>
        <v>-1900</v>
      </c>
    </row>
    <row r="65" spans="1:9">
      <c r="A65" s="17" t="s">
        <v>56</v>
      </c>
      <c r="B65" s="29">
        <v>11200</v>
      </c>
      <c r="C65" s="29">
        <v>15300</v>
      </c>
      <c r="D65" s="4" t="s">
        <v>583</v>
      </c>
      <c r="E65" s="29" t="s">
        <v>745</v>
      </c>
      <c r="F65" s="29" t="s">
        <v>473</v>
      </c>
      <c r="G65" s="29" t="s">
        <v>474</v>
      </c>
      <c r="H65" s="34">
        <v>0.36607142857142855</v>
      </c>
      <c r="I65" s="3">
        <f t="shared" si="1"/>
        <v>4100</v>
      </c>
    </row>
    <row r="66" spans="1:9">
      <c r="A66" s="17" t="s">
        <v>139</v>
      </c>
      <c r="B66" s="29">
        <v>13500</v>
      </c>
      <c r="C66" s="29">
        <v>15300</v>
      </c>
      <c r="D66" s="4" t="s">
        <v>485</v>
      </c>
      <c r="E66" s="29" t="s">
        <v>746</v>
      </c>
      <c r="F66" s="29" t="s">
        <v>493</v>
      </c>
      <c r="G66" s="29" t="s">
        <v>476</v>
      </c>
      <c r="H66" s="34">
        <v>0.13333333333333333</v>
      </c>
      <c r="I66" s="3">
        <f t="shared" si="1"/>
        <v>1800</v>
      </c>
    </row>
    <row r="67" spans="1:9">
      <c r="A67" s="17" t="s">
        <v>197</v>
      </c>
      <c r="B67" s="29">
        <v>14100</v>
      </c>
      <c r="C67" s="29">
        <v>15300</v>
      </c>
      <c r="D67" s="4" t="s">
        <v>485</v>
      </c>
      <c r="E67" s="29" t="s">
        <v>519</v>
      </c>
      <c r="F67" s="29" t="s">
        <v>484</v>
      </c>
      <c r="G67" s="29" t="s">
        <v>476</v>
      </c>
      <c r="H67" s="34">
        <v>8.5106382978723402E-2</v>
      </c>
      <c r="I67" s="3">
        <f t="shared" si="1"/>
        <v>1200</v>
      </c>
    </row>
    <row r="68" spans="1:9">
      <c r="A68" s="17" t="s">
        <v>204</v>
      </c>
      <c r="B68" s="29">
        <v>8600</v>
      </c>
      <c r="C68" s="29">
        <v>15100</v>
      </c>
      <c r="D68" s="4" t="s">
        <v>491</v>
      </c>
      <c r="E68" s="29" t="s">
        <v>498</v>
      </c>
      <c r="F68" s="29" t="s">
        <v>479</v>
      </c>
      <c r="G68" s="29" t="s">
        <v>476</v>
      </c>
      <c r="H68" s="34">
        <v>0.7558139534883721</v>
      </c>
      <c r="I68" s="3">
        <f t="shared" si="1"/>
        <v>6500</v>
      </c>
    </row>
    <row r="69" spans="1:9">
      <c r="A69" s="17" t="s">
        <v>57</v>
      </c>
      <c r="B69" s="29">
        <v>10600</v>
      </c>
      <c r="C69" s="29">
        <v>15000</v>
      </c>
      <c r="D69" s="4" t="s">
        <v>570</v>
      </c>
      <c r="E69" s="29" t="s">
        <v>747</v>
      </c>
      <c r="F69" s="29" t="s">
        <v>508</v>
      </c>
      <c r="G69" s="29" t="s">
        <v>476</v>
      </c>
      <c r="H69" s="34">
        <v>0.41509433962264153</v>
      </c>
      <c r="I69" s="3">
        <f t="shared" ref="I69:I100" si="2">C69-B69</f>
        <v>4400</v>
      </c>
    </row>
    <row r="70" spans="1:9">
      <c r="A70" s="17" t="s">
        <v>105</v>
      </c>
      <c r="B70" s="29">
        <v>11900</v>
      </c>
      <c r="C70" s="29">
        <v>14900</v>
      </c>
      <c r="D70" s="4" t="s">
        <v>589</v>
      </c>
      <c r="E70" s="29" t="s">
        <v>748</v>
      </c>
      <c r="F70" s="29" t="s">
        <v>569</v>
      </c>
      <c r="G70" s="29" t="s">
        <v>502</v>
      </c>
      <c r="H70" s="34">
        <v>0.25210084033613445</v>
      </c>
      <c r="I70" s="3">
        <f t="shared" si="2"/>
        <v>3000</v>
      </c>
    </row>
    <row r="71" spans="1:9">
      <c r="A71" s="17" t="s">
        <v>176</v>
      </c>
      <c r="B71" s="29">
        <v>16700</v>
      </c>
      <c r="C71" s="29">
        <v>14700</v>
      </c>
      <c r="D71" s="4" t="s">
        <v>485</v>
      </c>
      <c r="E71" s="29" t="s">
        <v>513</v>
      </c>
      <c r="F71" s="29" t="s">
        <v>605</v>
      </c>
      <c r="G71" s="29" t="s">
        <v>474</v>
      </c>
      <c r="H71" s="34">
        <v>-0.11976047904191617</v>
      </c>
      <c r="I71" s="3">
        <f t="shared" si="2"/>
        <v>-2000</v>
      </c>
    </row>
    <row r="72" spans="1:9">
      <c r="A72" s="17" t="s">
        <v>193</v>
      </c>
      <c r="B72" s="29">
        <v>11300</v>
      </c>
      <c r="C72" s="29">
        <v>14600</v>
      </c>
      <c r="D72" s="4" t="s">
        <v>485</v>
      </c>
      <c r="E72" s="29" t="s">
        <v>519</v>
      </c>
      <c r="F72" s="29" t="s">
        <v>508</v>
      </c>
      <c r="G72" s="29" t="s">
        <v>476</v>
      </c>
      <c r="H72" s="34">
        <v>0.29203539823008851</v>
      </c>
      <c r="I72" s="3">
        <f t="shared" si="2"/>
        <v>3300</v>
      </c>
    </row>
    <row r="73" spans="1:9">
      <c r="A73" s="17" t="s">
        <v>200</v>
      </c>
      <c r="B73" s="29">
        <v>12500</v>
      </c>
      <c r="C73" s="29">
        <v>14400</v>
      </c>
      <c r="D73" s="4" t="s">
        <v>488</v>
      </c>
      <c r="E73" s="29" t="s">
        <v>724</v>
      </c>
      <c r="F73" s="29" t="s">
        <v>508</v>
      </c>
      <c r="G73" s="29" t="s">
        <v>476</v>
      </c>
      <c r="H73" s="34">
        <v>0.152</v>
      </c>
      <c r="I73" s="3">
        <f t="shared" si="2"/>
        <v>1900</v>
      </c>
    </row>
    <row r="74" spans="1:9">
      <c r="A74" s="17" t="s">
        <v>110</v>
      </c>
      <c r="B74" s="29">
        <v>13000</v>
      </c>
      <c r="C74" s="29">
        <v>14400</v>
      </c>
      <c r="D74" s="4" t="s">
        <v>491</v>
      </c>
      <c r="E74" s="29" t="s">
        <v>498</v>
      </c>
      <c r="F74" s="29" t="s">
        <v>508</v>
      </c>
      <c r="G74" s="29" t="s">
        <v>476</v>
      </c>
      <c r="H74" s="34">
        <v>0.1076923076923077</v>
      </c>
      <c r="I74" s="3">
        <f t="shared" si="2"/>
        <v>1400</v>
      </c>
    </row>
    <row r="75" spans="1:9">
      <c r="A75" s="17" t="s">
        <v>127</v>
      </c>
      <c r="B75" s="29">
        <v>2200</v>
      </c>
      <c r="C75" s="29">
        <v>14300</v>
      </c>
      <c r="D75" s="4" t="s">
        <v>556</v>
      </c>
      <c r="E75" s="29" t="s">
        <v>749</v>
      </c>
      <c r="F75" s="29" t="s">
        <v>569</v>
      </c>
      <c r="G75" s="29" t="s">
        <v>474</v>
      </c>
      <c r="H75" s="34">
        <v>5.5</v>
      </c>
      <c r="I75" s="3">
        <f t="shared" si="2"/>
        <v>12100</v>
      </c>
    </row>
    <row r="76" spans="1:9">
      <c r="A76" s="17" t="s">
        <v>186</v>
      </c>
      <c r="B76" s="29">
        <v>13900</v>
      </c>
      <c r="C76" s="29">
        <v>14200</v>
      </c>
      <c r="D76" s="4" t="s">
        <v>488</v>
      </c>
      <c r="E76" s="29" t="s">
        <v>742</v>
      </c>
      <c r="F76" s="29" t="s">
        <v>648</v>
      </c>
      <c r="G76" s="29" t="s">
        <v>476</v>
      </c>
      <c r="H76" s="34">
        <v>2.1582733812949641E-2</v>
      </c>
      <c r="I76" s="3">
        <f t="shared" si="2"/>
        <v>300</v>
      </c>
    </row>
    <row r="77" spans="1:9">
      <c r="A77" s="17" t="s">
        <v>161</v>
      </c>
      <c r="B77" s="29">
        <v>12200</v>
      </c>
      <c r="C77" s="29">
        <v>14000</v>
      </c>
      <c r="D77" s="4" t="s">
        <v>488</v>
      </c>
      <c r="E77" s="29" t="s">
        <v>723</v>
      </c>
      <c r="F77" s="29" t="s">
        <v>508</v>
      </c>
      <c r="G77" s="29" t="s">
        <v>476</v>
      </c>
      <c r="H77" s="34">
        <v>0.14754098360655737</v>
      </c>
      <c r="I77" s="3">
        <f t="shared" si="2"/>
        <v>1800</v>
      </c>
    </row>
    <row r="78" spans="1:9">
      <c r="A78" s="17" t="s">
        <v>205</v>
      </c>
      <c r="B78" s="29">
        <v>10700</v>
      </c>
      <c r="C78" s="29">
        <v>14000</v>
      </c>
      <c r="D78" s="4" t="s">
        <v>705</v>
      </c>
      <c r="E78" s="29" t="s">
        <v>750</v>
      </c>
      <c r="F78" s="29" t="s">
        <v>508</v>
      </c>
      <c r="G78" s="29" t="s">
        <v>502</v>
      </c>
      <c r="H78" s="34">
        <v>0.30841121495327101</v>
      </c>
      <c r="I78" s="3">
        <f t="shared" si="2"/>
        <v>3300</v>
      </c>
    </row>
    <row r="79" spans="1:9">
      <c r="A79" s="17" t="s">
        <v>78</v>
      </c>
      <c r="B79" s="29">
        <v>13000</v>
      </c>
      <c r="C79" s="29">
        <v>14000</v>
      </c>
      <c r="D79" s="4" t="s">
        <v>751</v>
      </c>
      <c r="E79" s="29" t="s">
        <v>752</v>
      </c>
      <c r="F79" s="29" t="s">
        <v>579</v>
      </c>
      <c r="G79" s="29" t="s">
        <v>474</v>
      </c>
      <c r="H79" s="34">
        <v>7.6923076923076927E-2</v>
      </c>
      <c r="I79" s="3">
        <f t="shared" si="2"/>
        <v>1000</v>
      </c>
    </row>
    <row r="80" spans="1:9">
      <c r="A80" s="17" t="s">
        <v>184</v>
      </c>
      <c r="B80" s="29">
        <v>11500</v>
      </c>
      <c r="C80" s="29">
        <v>13600</v>
      </c>
      <c r="D80" s="4" t="s">
        <v>630</v>
      </c>
      <c r="E80" s="29" t="s">
        <v>753</v>
      </c>
      <c r="F80" s="29" t="s">
        <v>754</v>
      </c>
      <c r="G80" s="29" t="s">
        <v>476</v>
      </c>
      <c r="H80" s="34">
        <v>0.18260869565217391</v>
      </c>
      <c r="I80" s="3">
        <f t="shared" si="2"/>
        <v>2100</v>
      </c>
    </row>
    <row r="81" spans="1:9">
      <c r="A81" s="17" t="s">
        <v>133</v>
      </c>
      <c r="B81" s="29">
        <v>14800</v>
      </c>
      <c r="C81" s="29">
        <v>13600</v>
      </c>
      <c r="D81" s="4" t="s">
        <v>485</v>
      </c>
      <c r="E81" s="29" t="s">
        <v>755</v>
      </c>
      <c r="F81" s="29" t="s">
        <v>484</v>
      </c>
      <c r="G81" s="29" t="s">
        <v>476</v>
      </c>
      <c r="H81" s="34">
        <v>-8.1081081081081086E-2</v>
      </c>
      <c r="I81" s="3">
        <f t="shared" si="2"/>
        <v>-1200</v>
      </c>
    </row>
    <row r="82" spans="1:9">
      <c r="A82" s="17" t="s">
        <v>171</v>
      </c>
      <c r="B82" s="29">
        <v>11200</v>
      </c>
      <c r="C82" s="29">
        <v>13500</v>
      </c>
      <c r="D82" s="4" t="s">
        <v>488</v>
      </c>
      <c r="E82" s="29" t="s">
        <v>724</v>
      </c>
      <c r="F82" s="29" t="s">
        <v>508</v>
      </c>
      <c r="G82" s="29" t="s">
        <v>476</v>
      </c>
      <c r="H82" s="34">
        <v>0.20535714285714285</v>
      </c>
      <c r="I82" s="3">
        <f t="shared" si="2"/>
        <v>2300</v>
      </c>
    </row>
    <row r="83" spans="1:9">
      <c r="A83" s="17" t="s">
        <v>62</v>
      </c>
      <c r="B83" s="29">
        <v>11200</v>
      </c>
      <c r="C83" s="29">
        <v>13500</v>
      </c>
      <c r="D83" s="4" t="s">
        <v>552</v>
      </c>
      <c r="E83" s="29" t="s">
        <v>756</v>
      </c>
      <c r="F83" s="29" t="s">
        <v>508</v>
      </c>
      <c r="G83" s="29" t="s">
        <v>476</v>
      </c>
      <c r="H83" s="34">
        <v>0.20535714285714285</v>
      </c>
      <c r="I83" s="3">
        <f t="shared" si="2"/>
        <v>2300</v>
      </c>
    </row>
    <row r="84" spans="1:9">
      <c r="A84" s="17" t="s">
        <v>206</v>
      </c>
      <c r="B84" s="29">
        <v>6800</v>
      </c>
      <c r="C84" s="29">
        <v>13400</v>
      </c>
      <c r="D84" s="4" t="s">
        <v>583</v>
      </c>
      <c r="E84" s="29" t="s">
        <v>757</v>
      </c>
      <c r="F84" s="29" t="s">
        <v>479</v>
      </c>
      <c r="G84" s="29" t="s">
        <v>476</v>
      </c>
      <c r="H84" s="34">
        <v>0.97058823529411764</v>
      </c>
      <c r="I84" s="3">
        <f t="shared" si="2"/>
        <v>6600</v>
      </c>
    </row>
    <row r="85" spans="1:9">
      <c r="A85" s="17" t="s">
        <v>53</v>
      </c>
      <c r="B85" s="29">
        <v>11400</v>
      </c>
      <c r="C85" s="29">
        <v>13000</v>
      </c>
      <c r="D85" s="4" t="s">
        <v>491</v>
      </c>
      <c r="E85" s="29" t="s">
        <v>498</v>
      </c>
      <c r="F85" s="29" t="s">
        <v>560</v>
      </c>
      <c r="G85" s="29" t="s">
        <v>474</v>
      </c>
      <c r="H85" s="34">
        <v>0.14035087719298245</v>
      </c>
      <c r="I85" s="3">
        <f t="shared" si="2"/>
        <v>1600</v>
      </c>
    </row>
    <row r="86" spans="1:9">
      <c r="A86" s="17" t="s">
        <v>265</v>
      </c>
      <c r="B86" s="29">
        <v>9400</v>
      </c>
      <c r="C86" s="29">
        <v>12800</v>
      </c>
      <c r="D86" s="4" t="s">
        <v>471</v>
      </c>
      <c r="E86" s="29" t="s">
        <v>472</v>
      </c>
      <c r="F86" s="29" t="s">
        <v>473</v>
      </c>
      <c r="G86" s="29" t="s">
        <v>476</v>
      </c>
      <c r="H86" s="34">
        <v>0.36170212765957449</v>
      </c>
      <c r="I86" s="3">
        <f t="shared" si="2"/>
        <v>3400</v>
      </c>
    </row>
    <row r="87" spans="1:9">
      <c r="A87" s="17" t="s">
        <v>235</v>
      </c>
      <c r="B87" s="29">
        <v>10500</v>
      </c>
      <c r="C87" s="29">
        <v>12800</v>
      </c>
      <c r="D87" s="4" t="s">
        <v>500</v>
      </c>
      <c r="E87" s="29" t="s">
        <v>501</v>
      </c>
      <c r="F87" s="29" t="s">
        <v>758</v>
      </c>
      <c r="G87" s="29" t="s">
        <v>474</v>
      </c>
      <c r="H87" s="34">
        <v>0.21904761904761905</v>
      </c>
      <c r="I87" s="3">
        <f t="shared" si="2"/>
        <v>2300</v>
      </c>
    </row>
    <row r="88" spans="1:9">
      <c r="A88" s="17" t="s">
        <v>27</v>
      </c>
      <c r="B88" s="29">
        <v>10600</v>
      </c>
      <c r="C88" s="29">
        <v>12800</v>
      </c>
      <c r="D88" s="4" t="s">
        <v>589</v>
      </c>
      <c r="E88" s="29" t="s">
        <v>748</v>
      </c>
      <c r="F88" s="29" t="s">
        <v>569</v>
      </c>
      <c r="G88" s="29" t="s">
        <v>502</v>
      </c>
      <c r="H88" s="34">
        <v>0.20754716981132076</v>
      </c>
      <c r="I88" s="3">
        <f t="shared" si="2"/>
        <v>2200</v>
      </c>
    </row>
    <row r="89" spans="1:9">
      <c r="A89" s="17" t="s">
        <v>143</v>
      </c>
      <c r="B89" s="29">
        <v>11000</v>
      </c>
      <c r="C89" s="29">
        <v>12800</v>
      </c>
      <c r="D89" s="4" t="s">
        <v>630</v>
      </c>
      <c r="E89" s="29" t="s">
        <v>759</v>
      </c>
      <c r="F89" s="29" t="s">
        <v>508</v>
      </c>
      <c r="G89" s="29" t="s">
        <v>476</v>
      </c>
      <c r="H89" s="34">
        <v>0.16363636363636364</v>
      </c>
      <c r="I89" s="3">
        <f t="shared" si="2"/>
        <v>1800</v>
      </c>
    </row>
    <row r="90" spans="1:9">
      <c r="A90" s="17" t="s">
        <v>144</v>
      </c>
      <c r="B90" s="29">
        <v>14300</v>
      </c>
      <c r="C90" s="29">
        <v>12600</v>
      </c>
      <c r="D90" s="4" t="s">
        <v>739</v>
      </c>
      <c r="E90" s="29" t="s">
        <v>586</v>
      </c>
      <c r="F90" s="29" t="s">
        <v>484</v>
      </c>
      <c r="G90" s="29" t="s">
        <v>476</v>
      </c>
      <c r="H90" s="34">
        <v>-0.11888111888111888</v>
      </c>
      <c r="I90" s="3">
        <f t="shared" si="2"/>
        <v>-1700</v>
      </c>
    </row>
    <row r="91" spans="1:9">
      <c r="A91" s="17" t="s">
        <v>39</v>
      </c>
      <c r="B91" s="29">
        <v>20000</v>
      </c>
      <c r="C91" s="29">
        <v>12600</v>
      </c>
      <c r="D91" s="4" t="s">
        <v>491</v>
      </c>
      <c r="E91" s="29" t="s">
        <v>498</v>
      </c>
      <c r="F91" s="29" t="s">
        <v>716</v>
      </c>
      <c r="G91" s="29" t="s">
        <v>502</v>
      </c>
      <c r="H91" s="34">
        <v>-0.37</v>
      </c>
      <c r="I91" s="3">
        <f t="shared" si="2"/>
        <v>-7400</v>
      </c>
    </row>
    <row r="92" spans="1:9">
      <c r="A92" s="17" t="s">
        <v>162</v>
      </c>
      <c r="B92" s="29">
        <v>11700</v>
      </c>
      <c r="C92" s="29">
        <v>12500</v>
      </c>
      <c r="D92" s="4" t="s">
        <v>488</v>
      </c>
      <c r="E92" s="29" t="s">
        <v>724</v>
      </c>
      <c r="F92" s="29" t="s">
        <v>508</v>
      </c>
      <c r="G92" s="29" t="s">
        <v>476</v>
      </c>
      <c r="H92" s="34">
        <v>6.8376068376068383E-2</v>
      </c>
      <c r="I92" s="3">
        <f t="shared" si="2"/>
        <v>800</v>
      </c>
    </row>
    <row r="93" spans="1:9">
      <c r="A93" s="17" t="s">
        <v>179</v>
      </c>
      <c r="B93" s="29">
        <v>15400</v>
      </c>
      <c r="C93" s="29">
        <v>12500</v>
      </c>
      <c r="D93" s="4" t="s">
        <v>485</v>
      </c>
      <c r="E93" s="29" t="s">
        <v>760</v>
      </c>
      <c r="F93" s="29" t="s">
        <v>686</v>
      </c>
      <c r="G93" s="29" t="s">
        <v>476</v>
      </c>
      <c r="H93" s="34">
        <v>-0.18831168831168832</v>
      </c>
      <c r="I93" s="3">
        <f t="shared" si="2"/>
        <v>-2900</v>
      </c>
    </row>
    <row r="94" spans="1:9">
      <c r="A94" s="17" t="s">
        <v>183</v>
      </c>
      <c r="B94" s="29">
        <v>18200</v>
      </c>
      <c r="C94" s="29">
        <v>12400</v>
      </c>
      <c r="D94" s="4" t="s">
        <v>485</v>
      </c>
      <c r="E94" s="29" t="s">
        <v>513</v>
      </c>
      <c r="F94" s="29" t="s">
        <v>605</v>
      </c>
      <c r="G94" s="29" t="s">
        <v>474</v>
      </c>
      <c r="H94" s="34">
        <v>-0.31868131868131866</v>
      </c>
      <c r="I94" s="3">
        <f t="shared" si="2"/>
        <v>-5800</v>
      </c>
    </row>
    <row r="95" spans="1:9">
      <c r="A95" s="17" t="s">
        <v>348</v>
      </c>
      <c r="B95" s="29">
        <v>6900</v>
      </c>
      <c r="C95" s="29">
        <v>12100</v>
      </c>
      <c r="D95" s="4" t="s">
        <v>583</v>
      </c>
      <c r="E95" s="29" t="s">
        <v>761</v>
      </c>
      <c r="F95" s="29" t="s">
        <v>479</v>
      </c>
      <c r="G95" s="29" t="s">
        <v>476</v>
      </c>
      <c r="H95" s="34">
        <v>0.75362318840579712</v>
      </c>
      <c r="I95" s="3">
        <f t="shared" si="2"/>
        <v>5200</v>
      </c>
    </row>
    <row r="96" spans="1:9">
      <c r="A96" s="17" t="s">
        <v>46</v>
      </c>
      <c r="B96" s="29">
        <v>11000</v>
      </c>
      <c r="C96" s="29">
        <v>12000</v>
      </c>
      <c r="D96" s="4" t="s">
        <v>471</v>
      </c>
      <c r="E96" s="29" t="s">
        <v>762</v>
      </c>
      <c r="F96" s="29" t="s">
        <v>681</v>
      </c>
      <c r="G96" s="29" t="s">
        <v>474</v>
      </c>
      <c r="H96" s="34">
        <v>9.0909090909090912E-2</v>
      </c>
      <c r="I96" s="3">
        <f t="shared" si="2"/>
        <v>1000</v>
      </c>
    </row>
    <row r="97" spans="1:9">
      <c r="A97" s="17" t="s">
        <v>48</v>
      </c>
      <c r="B97" s="29">
        <v>11000</v>
      </c>
      <c r="C97" s="29">
        <v>12000</v>
      </c>
      <c r="D97" s="4" t="s">
        <v>556</v>
      </c>
      <c r="E97" s="29" t="s">
        <v>763</v>
      </c>
      <c r="F97" s="29" t="s">
        <v>710</v>
      </c>
      <c r="G97" s="29" t="s">
        <v>502</v>
      </c>
      <c r="H97" s="34">
        <v>9.0909090909090912E-2</v>
      </c>
      <c r="I97" s="3">
        <f t="shared" si="2"/>
        <v>1000</v>
      </c>
    </row>
    <row r="98" spans="1:9">
      <c r="A98" s="17" t="s">
        <v>225</v>
      </c>
      <c r="B98" s="29">
        <v>11600</v>
      </c>
      <c r="C98" s="29">
        <v>11600</v>
      </c>
      <c r="D98" s="4" t="s">
        <v>574</v>
      </c>
      <c r="E98" s="29" t="s">
        <v>604</v>
      </c>
      <c r="F98" s="29" t="s">
        <v>479</v>
      </c>
      <c r="G98" s="29" t="s">
        <v>476</v>
      </c>
      <c r="H98" s="34">
        <v>0</v>
      </c>
      <c r="I98" s="3">
        <f t="shared" si="2"/>
        <v>0</v>
      </c>
    </row>
    <row r="99" spans="1:9">
      <c r="A99" s="17" t="s">
        <v>224</v>
      </c>
      <c r="B99" s="29">
        <v>10500</v>
      </c>
      <c r="C99" s="29">
        <v>11500</v>
      </c>
      <c r="D99" s="4" t="s">
        <v>488</v>
      </c>
      <c r="E99" s="29" t="s">
        <v>764</v>
      </c>
      <c r="F99" s="29" t="s">
        <v>560</v>
      </c>
      <c r="G99" s="29" t="s">
        <v>476</v>
      </c>
      <c r="H99" s="34">
        <v>9.5238095238095233E-2</v>
      </c>
      <c r="I99" s="3">
        <f t="shared" si="2"/>
        <v>1000</v>
      </c>
    </row>
    <row r="100" spans="1:9">
      <c r="A100" s="17" t="s">
        <v>167</v>
      </c>
      <c r="B100" s="29">
        <v>12500</v>
      </c>
      <c r="C100" s="29">
        <v>11500</v>
      </c>
      <c r="D100" s="4" t="s">
        <v>581</v>
      </c>
      <c r="E100" s="29" t="s">
        <v>582</v>
      </c>
      <c r="F100" s="29" t="s">
        <v>765</v>
      </c>
      <c r="G100" s="29" t="s">
        <v>476</v>
      </c>
      <c r="H100" s="34">
        <v>-0.08</v>
      </c>
      <c r="I100" s="3">
        <f t="shared" si="2"/>
        <v>-1000</v>
      </c>
    </row>
    <row r="101" spans="1:9">
      <c r="A101" s="17" t="s">
        <v>198</v>
      </c>
      <c r="B101" s="29">
        <v>13200</v>
      </c>
      <c r="C101" s="29">
        <v>11400</v>
      </c>
      <c r="D101" s="4" t="s">
        <v>581</v>
      </c>
      <c r="E101" s="29" t="s">
        <v>582</v>
      </c>
      <c r="F101" s="29" t="s">
        <v>517</v>
      </c>
      <c r="G101" s="29" t="s">
        <v>476</v>
      </c>
      <c r="H101" s="34">
        <v>-0.13636363636363635</v>
      </c>
      <c r="I101" s="3">
        <f t="shared" ref="I101:I120" si="3">C101-B101</f>
        <v>-1800</v>
      </c>
    </row>
    <row r="102" spans="1:9">
      <c r="A102" s="17" t="s">
        <v>196</v>
      </c>
      <c r="B102" s="29">
        <v>14300</v>
      </c>
      <c r="C102" s="29">
        <v>11400</v>
      </c>
      <c r="D102" s="4" t="s">
        <v>567</v>
      </c>
      <c r="E102" s="29" t="s">
        <v>634</v>
      </c>
      <c r="F102" s="29" t="s">
        <v>548</v>
      </c>
      <c r="G102" s="29" t="s">
        <v>474</v>
      </c>
      <c r="H102" s="34">
        <v>-0.20279720279720279</v>
      </c>
      <c r="I102" s="3">
        <f t="shared" si="3"/>
        <v>-2900</v>
      </c>
    </row>
    <row r="103" spans="1:9">
      <c r="A103" s="17" t="s">
        <v>195</v>
      </c>
      <c r="B103" s="29">
        <v>14400</v>
      </c>
      <c r="C103" s="29">
        <v>11400</v>
      </c>
      <c r="D103" s="4" t="s">
        <v>485</v>
      </c>
      <c r="E103" s="29" t="s">
        <v>766</v>
      </c>
      <c r="F103" s="29" t="s">
        <v>484</v>
      </c>
      <c r="G103" s="29" t="s">
        <v>476</v>
      </c>
      <c r="H103" s="34">
        <v>-0.20833333333333334</v>
      </c>
      <c r="I103" s="3">
        <f t="shared" si="3"/>
        <v>-3000</v>
      </c>
    </row>
    <row r="104" spans="1:9">
      <c r="A104" s="17" t="s">
        <v>148</v>
      </c>
      <c r="B104" s="29">
        <v>10500</v>
      </c>
      <c r="C104" s="29">
        <v>11300</v>
      </c>
      <c r="D104" s="4" t="s">
        <v>488</v>
      </c>
      <c r="E104" s="29" t="s">
        <v>735</v>
      </c>
      <c r="F104" s="29" t="s">
        <v>484</v>
      </c>
      <c r="G104" s="29" t="s">
        <v>476</v>
      </c>
      <c r="H104" s="34">
        <v>7.6190476190476197E-2</v>
      </c>
      <c r="I104" s="3">
        <f t="shared" si="3"/>
        <v>800</v>
      </c>
    </row>
    <row r="105" spans="1:9">
      <c r="A105" s="17" t="s">
        <v>166</v>
      </c>
      <c r="B105" s="29">
        <v>11700</v>
      </c>
      <c r="C105" s="29">
        <v>11300</v>
      </c>
      <c r="D105" s="4" t="s">
        <v>570</v>
      </c>
      <c r="E105" s="29" t="s">
        <v>767</v>
      </c>
      <c r="F105" s="29" t="s">
        <v>765</v>
      </c>
      <c r="G105" s="29" t="s">
        <v>476</v>
      </c>
      <c r="H105" s="34">
        <v>-3.4188034188034191E-2</v>
      </c>
      <c r="I105" s="3">
        <f t="shared" si="3"/>
        <v>-400</v>
      </c>
    </row>
    <row r="106" spans="1:9">
      <c r="A106" s="17" t="s">
        <v>290</v>
      </c>
      <c r="B106" s="29">
        <v>6500</v>
      </c>
      <c r="C106" s="29">
        <v>11100</v>
      </c>
      <c r="D106" s="4" t="s">
        <v>671</v>
      </c>
      <c r="E106" s="29" t="s">
        <v>768</v>
      </c>
      <c r="F106" s="29" t="s">
        <v>473</v>
      </c>
      <c r="G106" s="29" t="s">
        <v>476</v>
      </c>
      <c r="H106" s="34">
        <v>0.70769230769230773</v>
      </c>
      <c r="I106" s="3">
        <f t="shared" si="3"/>
        <v>4600</v>
      </c>
    </row>
    <row r="107" spans="1:9">
      <c r="A107" s="17" t="s">
        <v>462</v>
      </c>
      <c r="B107" s="29">
        <v>11700</v>
      </c>
      <c r="C107" s="29">
        <v>11100</v>
      </c>
      <c r="D107" s="4" t="s">
        <v>574</v>
      </c>
      <c r="E107" s="29" t="s">
        <v>727</v>
      </c>
      <c r="F107" s="29" t="s">
        <v>648</v>
      </c>
      <c r="G107" s="29" t="s">
        <v>474</v>
      </c>
      <c r="H107" s="34">
        <v>-5.128205128205128E-2</v>
      </c>
      <c r="I107" s="3">
        <f t="shared" si="3"/>
        <v>-600</v>
      </c>
    </row>
    <row r="108" spans="1:9">
      <c r="A108" s="17" t="s">
        <v>201</v>
      </c>
      <c r="B108" s="29">
        <v>12400</v>
      </c>
      <c r="C108" s="29">
        <v>11100</v>
      </c>
      <c r="D108" s="4" t="s">
        <v>711</v>
      </c>
      <c r="E108" s="29" t="s">
        <v>769</v>
      </c>
      <c r="F108" s="29" t="s">
        <v>719</v>
      </c>
      <c r="G108" s="29" t="s">
        <v>474</v>
      </c>
      <c r="H108" s="34">
        <v>-0.10483870967741936</v>
      </c>
      <c r="I108" s="3">
        <f t="shared" si="3"/>
        <v>-1300</v>
      </c>
    </row>
    <row r="109" spans="1:9">
      <c r="A109" s="17" t="s">
        <v>199</v>
      </c>
      <c r="B109" s="29">
        <v>13000</v>
      </c>
      <c r="C109" s="29">
        <v>11100</v>
      </c>
      <c r="D109" s="4" t="s">
        <v>570</v>
      </c>
      <c r="E109" s="29" t="s">
        <v>770</v>
      </c>
      <c r="F109" s="29" t="s">
        <v>638</v>
      </c>
      <c r="G109" s="29" t="s">
        <v>474</v>
      </c>
      <c r="H109" s="34">
        <v>-0.14615384615384616</v>
      </c>
      <c r="I109" s="3">
        <f t="shared" si="3"/>
        <v>-1900</v>
      </c>
    </row>
    <row r="110" spans="1:9">
      <c r="A110" s="17" t="s">
        <v>170</v>
      </c>
      <c r="B110" s="29">
        <v>10400</v>
      </c>
      <c r="C110" s="29">
        <v>11000</v>
      </c>
      <c r="D110" s="4" t="s">
        <v>488</v>
      </c>
      <c r="E110" s="29" t="s">
        <v>773</v>
      </c>
      <c r="F110" s="29" t="s">
        <v>774</v>
      </c>
      <c r="G110" s="29" t="s">
        <v>476</v>
      </c>
      <c r="H110" s="34">
        <v>5.7692307692307696E-2</v>
      </c>
      <c r="I110" s="3">
        <f t="shared" si="3"/>
        <v>600</v>
      </c>
    </row>
    <row r="111" spans="1:9">
      <c r="A111" s="17" t="s">
        <v>228</v>
      </c>
      <c r="B111" s="29">
        <v>9300</v>
      </c>
      <c r="C111" s="29">
        <v>11000</v>
      </c>
      <c r="D111" s="4" t="s">
        <v>488</v>
      </c>
      <c r="E111" s="29" t="s">
        <v>724</v>
      </c>
      <c r="F111" s="29" t="s">
        <v>508</v>
      </c>
      <c r="G111" s="29" t="s">
        <v>476</v>
      </c>
      <c r="H111" s="34">
        <v>0.18279569892473119</v>
      </c>
      <c r="I111" s="3">
        <f t="shared" si="3"/>
        <v>1700</v>
      </c>
    </row>
    <row r="112" spans="1:9">
      <c r="A112" s="17" t="s">
        <v>771</v>
      </c>
      <c r="B112" s="29">
        <v>10100</v>
      </c>
      <c r="C112" s="29">
        <v>11000</v>
      </c>
      <c r="D112" s="4" t="s">
        <v>491</v>
      </c>
      <c r="E112" s="29" t="s">
        <v>498</v>
      </c>
      <c r="F112" s="29" t="s">
        <v>772</v>
      </c>
      <c r="G112" s="29" t="s">
        <v>502</v>
      </c>
      <c r="H112" s="34">
        <v>8.9108910891089105E-2</v>
      </c>
      <c r="I112" s="3">
        <f t="shared" si="3"/>
        <v>900</v>
      </c>
    </row>
    <row r="113" spans="1:9">
      <c r="A113" s="17" t="s">
        <v>145</v>
      </c>
      <c r="B113" s="29">
        <v>13000</v>
      </c>
      <c r="C113" s="29">
        <v>10900</v>
      </c>
      <c r="D113" s="4" t="s">
        <v>488</v>
      </c>
      <c r="E113" s="29" t="s">
        <v>693</v>
      </c>
      <c r="F113" s="29" t="s">
        <v>484</v>
      </c>
      <c r="G113" s="29" t="s">
        <v>476</v>
      </c>
      <c r="H113" s="34">
        <v>-0.16153846153846155</v>
      </c>
      <c r="I113" s="3">
        <f t="shared" si="3"/>
        <v>-2100</v>
      </c>
    </row>
    <row r="114" spans="1:9">
      <c r="A114" s="17" t="s">
        <v>272</v>
      </c>
      <c r="B114" s="29">
        <v>8500</v>
      </c>
      <c r="C114" s="29">
        <v>10900</v>
      </c>
      <c r="D114" s="4" t="s">
        <v>488</v>
      </c>
      <c r="E114" s="29" t="s">
        <v>775</v>
      </c>
      <c r="F114" s="29" t="s">
        <v>508</v>
      </c>
      <c r="G114" s="29" t="s">
        <v>476</v>
      </c>
      <c r="H114" s="34">
        <v>0.28235294117647058</v>
      </c>
      <c r="I114" s="3">
        <f t="shared" si="3"/>
        <v>2400</v>
      </c>
    </row>
    <row r="115" spans="1:9">
      <c r="A115" s="17" t="s">
        <v>136</v>
      </c>
      <c r="B115" s="29">
        <v>12800</v>
      </c>
      <c r="C115" s="29">
        <v>10500</v>
      </c>
      <c r="D115" s="4" t="s">
        <v>488</v>
      </c>
      <c r="E115" s="29" t="s">
        <v>777</v>
      </c>
      <c r="F115" s="29" t="s">
        <v>484</v>
      </c>
      <c r="G115" s="29" t="s">
        <v>476</v>
      </c>
      <c r="H115" s="34">
        <v>-0.1796875</v>
      </c>
      <c r="I115" s="3">
        <f t="shared" si="3"/>
        <v>-2300</v>
      </c>
    </row>
    <row r="116" spans="1:9">
      <c r="A116" s="17" t="s">
        <v>231</v>
      </c>
      <c r="B116" s="29">
        <v>8700</v>
      </c>
      <c r="C116" s="29">
        <v>10500</v>
      </c>
      <c r="D116" s="4" t="s">
        <v>471</v>
      </c>
      <c r="E116" s="29" t="s">
        <v>776</v>
      </c>
      <c r="F116" s="29" t="s">
        <v>681</v>
      </c>
      <c r="G116" s="29" t="s">
        <v>476</v>
      </c>
      <c r="H116" s="34">
        <v>0.20689655172413793</v>
      </c>
      <c r="I116" s="3">
        <f t="shared" si="3"/>
        <v>1800</v>
      </c>
    </row>
    <row r="117" spans="1:9">
      <c r="A117" s="17" t="s">
        <v>69</v>
      </c>
      <c r="B117" s="29">
        <v>10000</v>
      </c>
      <c r="C117" s="29">
        <v>10400</v>
      </c>
      <c r="D117" s="4" t="s">
        <v>488</v>
      </c>
      <c r="E117" s="29" t="s">
        <v>693</v>
      </c>
      <c r="F117" s="29" t="s">
        <v>508</v>
      </c>
      <c r="G117" s="29" t="s">
        <v>476</v>
      </c>
      <c r="H117" s="34">
        <v>0.04</v>
      </c>
      <c r="I117" s="3">
        <f t="shared" si="3"/>
        <v>400</v>
      </c>
    </row>
    <row r="118" spans="1:9">
      <c r="A118" s="17" t="s">
        <v>778</v>
      </c>
      <c r="B118" s="29">
        <v>6400</v>
      </c>
      <c r="C118" s="29">
        <v>10400</v>
      </c>
      <c r="D118" s="4" t="s">
        <v>471</v>
      </c>
      <c r="E118" s="29" t="s">
        <v>779</v>
      </c>
      <c r="F118" s="29" t="s">
        <v>719</v>
      </c>
      <c r="G118" s="29" t="s">
        <v>474</v>
      </c>
      <c r="H118" s="34">
        <v>0.625</v>
      </c>
      <c r="I118" s="3">
        <f t="shared" si="3"/>
        <v>4000</v>
      </c>
    </row>
    <row r="119" spans="1:9">
      <c r="A119" s="17" t="s">
        <v>226</v>
      </c>
      <c r="B119" s="29">
        <v>9000</v>
      </c>
      <c r="C119" s="29">
        <v>10400</v>
      </c>
      <c r="D119" s="4" t="s">
        <v>630</v>
      </c>
      <c r="E119" s="29" t="s">
        <v>753</v>
      </c>
      <c r="F119" s="29" t="s">
        <v>569</v>
      </c>
      <c r="G119" s="29" t="s">
        <v>474</v>
      </c>
      <c r="H119" s="34">
        <v>0.15555555555555556</v>
      </c>
      <c r="I119" s="3">
        <f t="shared" si="3"/>
        <v>1400</v>
      </c>
    </row>
    <row r="120" spans="1:9">
      <c r="A120" s="17" t="s">
        <v>91</v>
      </c>
      <c r="B120" s="29">
        <v>11000</v>
      </c>
      <c r="C120" s="29">
        <v>10400</v>
      </c>
      <c r="D120" s="4" t="s">
        <v>574</v>
      </c>
      <c r="E120" s="29" t="s">
        <v>780</v>
      </c>
      <c r="F120" s="29" t="s">
        <v>781</v>
      </c>
      <c r="G120" s="29" t="s">
        <v>502</v>
      </c>
      <c r="H120" s="34">
        <v>-5.4545454545454543E-2</v>
      </c>
      <c r="I120" s="3">
        <f t="shared" si="3"/>
        <v>-600</v>
      </c>
    </row>
    <row r="121" spans="1:9">
      <c r="A121" s="17" t="s">
        <v>782</v>
      </c>
      <c r="B121" s="29"/>
      <c r="C121" s="29">
        <v>10300</v>
      </c>
      <c r="D121" s="4" t="s">
        <v>659</v>
      </c>
      <c r="E121" s="29" t="s">
        <v>783</v>
      </c>
      <c r="F121" s="29" t="s">
        <v>479</v>
      </c>
      <c r="G121" s="29" t="s">
        <v>476</v>
      </c>
      <c r="H121" s="34" t="e">
        <v>#N/A</v>
      </c>
      <c r="I121" s="34" t="e">
        <v>#N/A</v>
      </c>
    </row>
    <row r="122" spans="1:9">
      <c r="A122" s="17" t="s">
        <v>416</v>
      </c>
      <c r="B122" s="29">
        <v>8200</v>
      </c>
      <c r="C122" s="29">
        <v>10300</v>
      </c>
      <c r="D122" s="4" t="s">
        <v>494</v>
      </c>
      <c r="E122" s="29" t="s">
        <v>504</v>
      </c>
      <c r="F122" s="29" t="s">
        <v>484</v>
      </c>
      <c r="G122" s="29" t="s">
        <v>476</v>
      </c>
      <c r="H122" s="34">
        <v>0.25609756097560976</v>
      </c>
      <c r="I122" s="3">
        <f t="shared" ref="I122:I127" si="4">C122-B122</f>
        <v>2100</v>
      </c>
    </row>
    <row r="123" spans="1:9">
      <c r="A123" s="17" t="s">
        <v>339</v>
      </c>
      <c r="B123" s="29">
        <v>7300</v>
      </c>
      <c r="C123" s="29">
        <v>10200</v>
      </c>
      <c r="D123" s="4" t="s">
        <v>556</v>
      </c>
      <c r="E123" s="29" t="s">
        <v>784</v>
      </c>
      <c r="F123" s="29" t="s">
        <v>785</v>
      </c>
      <c r="G123" s="29" t="s">
        <v>474</v>
      </c>
      <c r="H123" s="34">
        <v>0.39726027397260272</v>
      </c>
      <c r="I123" s="3">
        <f t="shared" si="4"/>
        <v>2900</v>
      </c>
    </row>
    <row r="124" spans="1:9">
      <c r="A124" s="17" t="s">
        <v>248</v>
      </c>
      <c r="B124" s="29">
        <v>9100</v>
      </c>
      <c r="C124" s="29">
        <v>10200</v>
      </c>
      <c r="D124" s="4" t="s">
        <v>574</v>
      </c>
      <c r="E124" s="29" t="s">
        <v>727</v>
      </c>
      <c r="F124" s="29" t="s">
        <v>487</v>
      </c>
      <c r="G124" s="29" t="s">
        <v>476</v>
      </c>
      <c r="H124" s="34">
        <v>0.12087912087912088</v>
      </c>
      <c r="I124" s="3">
        <f t="shared" si="4"/>
        <v>1100</v>
      </c>
    </row>
    <row r="125" spans="1:9">
      <c r="A125" s="17" t="s">
        <v>300</v>
      </c>
      <c r="B125" s="29">
        <v>7400</v>
      </c>
      <c r="C125" s="29">
        <v>10100</v>
      </c>
      <c r="D125" s="4" t="s">
        <v>494</v>
      </c>
      <c r="E125" s="29" t="s">
        <v>786</v>
      </c>
      <c r="F125" s="29" t="s">
        <v>508</v>
      </c>
      <c r="G125" s="29" t="s">
        <v>502</v>
      </c>
      <c r="H125" s="34">
        <v>0.36486486486486486</v>
      </c>
      <c r="I125" s="3">
        <f t="shared" si="4"/>
        <v>2700</v>
      </c>
    </row>
    <row r="126" spans="1:9">
      <c r="A126" s="17" t="s">
        <v>154</v>
      </c>
      <c r="B126" s="29">
        <v>10000</v>
      </c>
      <c r="C126" s="29">
        <v>10000</v>
      </c>
      <c r="D126" s="4" t="s">
        <v>488</v>
      </c>
      <c r="E126" s="29" t="s">
        <v>792</v>
      </c>
      <c r="F126" s="29" t="s">
        <v>508</v>
      </c>
      <c r="G126" s="29" t="s">
        <v>474</v>
      </c>
      <c r="H126" s="34">
        <v>0</v>
      </c>
      <c r="I126" s="3">
        <f t="shared" si="4"/>
        <v>0</v>
      </c>
    </row>
    <row r="127" spans="1:9">
      <c r="A127" s="17" t="s">
        <v>255</v>
      </c>
      <c r="B127" s="29">
        <v>8000</v>
      </c>
      <c r="C127" s="29">
        <v>10000</v>
      </c>
      <c r="D127" s="4" t="s">
        <v>471</v>
      </c>
      <c r="E127" s="29" t="s">
        <v>472</v>
      </c>
      <c r="F127" s="29" t="s">
        <v>508</v>
      </c>
      <c r="G127" s="29" t="s">
        <v>476</v>
      </c>
      <c r="H127" s="34">
        <v>0.25</v>
      </c>
      <c r="I127" s="3">
        <f t="shared" si="4"/>
        <v>2000</v>
      </c>
    </row>
    <row r="128" spans="1:9">
      <c r="A128" s="17" t="s">
        <v>787</v>
      </c>
      <c r="B128" s="29"/>
      <c r="C128" s="29">
        <v>10000</v>
      </c>
      <c r="D128" s="4" t="s">
        <v>502</v>
      </c>
      <c r="E128" s="29" t="s">
        <v>788</v>
      </c>
      <c r="F128" s="29" t="s">
        <v>579</v>
      </c>
      <c r="G128" s="29" t="s">
        <v>502</v>
      </c>
      <c r="H128" s="34" t="e">
        <v>#N/A</v>
      </c>
      <c r="I128" s="34" t="e">
        <v>#N/A</v>
      </c>
    </row>
    <row r="129" spans="1:9">
      <c r="A129" s="17" t="s">
        <v>789</v>
      </c>
      <c r="B129" s="29">
        <v>3400</v>
      </c>
      <c r="C129" s="29">
        <v>10000</v>
      </c>
      <c r="D129" s="4" t="s">
        <v>671</v>
      </c>
      <c r="E129" s="29" t="s">
        <v>757</v>
      </c>
      <c r="F129" s="29" t="s">
        <v>479</v>
      </c>
      <c r="G129" s="29" t="s">
        <v>476</v>
      </c>
      <c r="H129" s="34">
        <v>1.9411764705882353</v>
      </c>
      <c r="I129" s="3">
        <f t="shared" ref="I129:I144" si="5">C129-B129</f>
        <v>6600</v>
      </c>
    </row>
    <row r="130" spans="1:9">
      <c r="A130" s="17" t="s">
        <v>791</v>
      </c>
      <c r="B130" s="29">
        <v>8300</v>
      </c>
      <c r="C130" s="29">
        <v>10000</v>
      </c>
      <c r="D130" s="4" t="s">
        <v>581</v>
      </c>
      <c r="E130" s="29" t="s">
        <v>582</v>
      </c>
      <c r="F130" s="29" t="s">
        <v>560</v>
      </c>
      <c r="G130" s="29" t="s">
        <v>474</v>
      </c>
      <c r="H130" s="34">
        <v>0.20481927710843373</v>
      </c>
      <c r="I130" s="3">
        <f t="shared" si="5"/>
        <v>1700</v>
      </c>
    </row>
    <row r="131" spans="1:9">
      <c r="A131" s="17" t="s">
        <v>351</v>
      </c>
      <c r="B131" s="29">
        <v>7000</v>
      </c>
      <c r="C131" s="29">
        <v>10000</v>
      </c>
      <c r="D131" s="4" t="s">
        <v>488</v>
      </c>
      <c r="E131" s="29" t="s">
        <v>724</v>
      </c>
      <c r="F131" s="29" t="s">
        <v>508</v>
      </c>
      <c r="G131" s="29" t="s">
        <v>476</v>
      </c>
      <c r="H131" s="34">
        <v>0.42857142857142855</v>
      </c>
      <c r="I131" s="3">
        <f t="shared" si="5"/>
        <v>3000</v>
      </c>
    </row>
    <row r="132" spans="1:9">
      <c r="A132" s="17" t="s">
        <v>262</v>
      </c>
      <c r="B132" s="29">
        <v>6500</v>
      </c>
      <c r="C132" s="29">
        <v>10000</v>
      </c>
      <c r="D132" s="4" t="s">
        <v>488</v>
      </c>
      <c r="E132" s="29" t="s">
        <v>790</v>
      </c>
      <c r="F132" s="29" t="s">
        <v>508</v>
      </c>
      <c r="G132" s="29" t="s">
        <v>476</v>
      </c>
      <c r="H132" s="34">
        <v>0.53846153846153844</v>
      </c>
      <c r="I132" s="3">
        <f t="shared" si="5"/>
        <v>3500</v>
      </c>
    </row>
    <row r="133" spans="1:9">
      <c r="A133" s="17" t="s">
        <v>243</v>
      </c>
      <c r="B133" s="29">
        <v>8500</v>
      </c>
      <c r="C133" s="29">
        <v>9900</v>
      </c>
      <c r="D133" s="4" t="s">
        <v>711</v>
      </c>
      <c r="E133" s="29" t="s">
        <v>793</v>
      </c>
      <c r="F133" s="29" t="s">
        <v>719</v>
      </c>
      <c r="G133" s="29" t="s">
        <v>476</v>
      </c>
      <c r="H133" s="34">
        <v>0.16470588235294117</v>
      </c>
      <c r="I133" s="3">
        <f t="shared" si="5"/>
        <v>1400</v>
      </c>
    </row>
    <row r="134" spans="1:9">
      <c r="A134" s="17" t="s">
        <v>285</v>
      </c>
      <c r="B134" s="29">
        <v>9800</v>
      </c>
      <c r="C134" s="29">
        <v>9500</v>
      </c>
      <c r="D134" s="4" t="s">
        <v>634</v>
      </c>
      <c r="E134" s="29" t="s">
        <v>634</v>
      </c>
      <c r="F134" s="29" t="s">
        <v>572</v>
      </c>
      <c r="G134" s="29" t="s">
        <v>474</v>
      </c>
      <c r="H134" s="34">
        <v>-3.0612244897959183E-2</v>
      </c>
      <c r="I134" s="3">
        <f t="shared" si="5"/>
        <v>-300</v>
      </c>
    </row>
    <row r="135" spans="1:9">
      <c r="A135" s="17" t="s">
        <v>332</v>
      </c>
      <c r="B135" s="29">
        <v>9800</v>
      </c>
      <c r="C135" s="29">
        <v>9500</v>
      </c>
      <c r="D135" s="4" t="s">
        <v>485</v>
      </c>
      <c r="E135" s="29" t="s">
        <v>794</v>
      </c>
      <c r="F135" s="29" t="s">
        <v>508</v>
      </c>
      <c r="G135" s="29" t="s">
        <v>476</v>
      </c>
      <c r="H135" s="34">
        <v>-3.0612244897959183E-2</v>
      </c>
      <c r="I135" s="3">
        <f t="shared" si="5"/>
        <v>-300</v>
      </c>
    </row>
    <row r="136" spans="1:9">
      <c r="A136" s="17" t="s">
        <v>260</v>
      </c>
      <c r="B136" s="29">
        <v>5600</v>
      </c>
      <c r="C136" s="29">
        <v>9300</v>
      </c>
      <c r="D136" s="4" t="s">
        <v>583</v>
      </c>
      <c r="E136" s="29" t="s">
        <v>795</v>
      </c>
      <c r="F136" s="29" t="s">
        <v>585</v>
      </c>
      <c r="G136" s="29" t="s">
        <v>476</v>
      </c>
      <c r="H136" s="34">
        <v>0.6607142857142857</v>
      </c>
      <c r="I136" s="3">
        <f t="shared" si="5"/>
        <v>3700</v>
      </c>
    </row>
    <row r="137" spans="1:9">
      <c r="A137" s="17" t="s">
        <v>74</v>
      </c>
      <c r="B137" s="29">
        <v>8100</v>
      </c>
      <c r="C137" s="29">
        <v>9300</v>
      </c>
      <c r="D137" s="4" t="s">
        <v>552</v>
      </c>
      <c r="E137" s="29" t="s">
        <v>797</v>
      </c>
      <c r="F137" s="29" t="s">
        <v>508</v>
      </c>
      <c r="G137" s="29" t="s">
        <v>474</v>
      </c>
      <c r="H137" s="34">
        <v>0.14814814814814814</v>
      </c>
      <c r="I137" s="3">
        <f t="shared" si="5"/>
        <v>1200</v>
      </c>
    </row>
    <row r="138" spans="1:9">
      <c r="A138" s="17" t="s">
        <v>230</v>
      </c>
      <c r="B138" s="29">
        <v>8200</v>
      </c>
      <c r="C138" s="29">
        <v>9300</v>
      </c>
      <c r="D138" s="4" t="s">
        <v>583</v>
      </c>
      <c r="E138" s="29" t="s">
        <v>714</v>
      </c>
      <c r="F138" s="29" t="s">
        <v>508</v>
      </c>
      <c r="G138" s="29" t="s">
        <v>476</v>
      </c>
      <c r="H138" s="34">
        <v>0.13414634146341464</v>
      </c>
      <c r="I138" s="3">
        <f t="shared" si="5"/>
        <v>1100</v>
      </c>
    </row>
    <row r="139" spans="1:9">
      <c r="A139" s="17" t="s">
        <v>93</v>
      </c>
      <c r="B139" s="29">
        <v>7000</v>
      </c>
      <c r="C139" s="29">
        <v>9300</v>
      </c>
      <c r="D139" s="4" t="s">
        <v>488</v>
      </c>
      <c r="E139" s="29" t="s">
        <v>796</v>
      </c>
      <c r="F139" s="29" t="s">
        <v>508</v>
      </c>
      <c r="G139" s="29" t="s">
        <v>476</v>
      </c>
      <c r="H139" s="34">
        <v>0.32857142857142857</v>
      </c>
      <c r="I139" s="3">
        <f t="shared" si="5"/>
        <v>2300</v>
      </c>
    </row>
    <row r="140" spans="1:9">
      <c r="A140" s="17" t="s">
        <v>294</v>
      </c>
      <c r="B140" s="29">
        <v>7100</v>
      </c>
      <c r="C140" s="29">
        <v>9200</v>
      </c>
      <c r="D140" s="4" t="s">
        <v>574</v>
      </c>
      <c r="E140" s="29" t="s">
        <v>798</v>
      </c>
      <c r="F140" s="29" t="s">
        <v>799</v>
      </c>
      <c r="G140" s="29" t="s">
        <v>476</v>
      </c>
      <c r="H140" s="34">
        <v>0.29577464788732394</v>
      </c>
      <c r="I140" s="3">
        <f t="shared" si="5"/>
        <v>2100</v>
      </c>
    </row>
    <row r="141" spans="1:9">
      <c r="A141" s="17" t="s">
        <v>100</v>
      </c>
      <c r="B141" s="29">
        <v>10200</v>
      </c>
      <c r="C141" s="29">
        <v>9100</v>
      </c>
      <c r="D141" s="4" t="s">
        <v>488</v>
      </c>
      <c r="E141" s="29" t="s">
        <v>777</v>
      </c>
      <c r="F141" s="29" t="s">
        <v>484</v>
      </c>
      <c r="G141" s="29" t="s">
        <v>476</v>
      </c>
      <c r="H141" s="34">
        <v>-0.10784313725490197</v>
      </c>
      <c r="I141" s="3">
        <f t="shared" si="5"/>
        <v>-1100</v>
      </c>
    </row>
    <row r="142" spans="1:9">
      <c r="A142" s="17" t="s">
        <v>800</v>
      </c>
      <c r="B142" s="29">
        <v>8600</v>
      </c>
      <c r="C142" s="29">
        <v>9100</v>
      </c>
      <c r="D142" s="4" t="s">
        <v>552</v>
      </c>
      <c r="E142" s="29" t="s">
        <v>725</v>
      </c>
      <c r="F142" s="29" t="s">
        <v>487</v>
      </c>
      <c r="G142" s="29" t="s">
        <v>474</v>
      </c>
      <c r="H142" s="34">
        <v>5.8139534883720929E-2</v>
      </c>
      <c r="I142" s="3">
        <f t="shared" si="5"/>
        <v>500</v>
      </c>
    </row>
    <row r="143" spans="1:9">
      <c r="A143" s="17" t="s">
        <v>801</v>
      </c>
      <c r="B143" s="29">
        <v>8700</v>
      </c>
      <c r="C143" s="29">
        <v>9100</v>
      </c>
      <c r="D143" s="4" t="s">
        <v>552</v>
      </c>
      <c r="E143" s="29" t="s">
        <v>725</v>
      </c>
      <c r="F143" s="29" t="s">
        <v>487</v>
      </c>
      <c r="G143" s="29" t="s">
        <v>474</v>
      </c>
      <c r="H143" s="34">
        <v>4.5977011494252873E-2</v>
      </c>
      <c r="I143" s="3">
        <f t="shared" si="5"/>
        <v>400</v>
      </c>
    </row>
    <row r="144" spans="1:9">
      <c r="A144" s="17" t="s">
        <v>802</v>
      </c>
      <c r="B144" s="29">
        <v>8700</v>
      </c>
      <c r="C144" s="29">
        <v>9100</v>
      </c>
      <c r="D144" s="4" t="s">
        <v>552</v>
      </c>
      <c r="E144" s="29" t="s">
        <v>725</v>
      </c>
      <c r="F144" s="29" t="s">
        <v>487</v>
      </c>
      <c r="G144" s="29" t="s">
        <v>474</v>
      </c>
      <c r="H144" s="34">
        <v>4.5977011494252873E-2</v>
      </c>
      <c r="I144" s="3">
        <f t="shared" si="5"/>
        <v>400</v>
      </c>
    </row>
    <row r="145" spans="1:9">
      <c r="A145" s="17" t="s">
        <v>803</v>
      </c>
      <c r="B145" s="29"/>
      <c r="C145" s="29">
        <v>9000</v>
      </c>
      <c r="D145" s="4" t="s">
        <v>711</v>
      </c>
      <c r="E145" s="29" t="s">
        <v>804</v>
      </c>
      <c r="F145" s="29" t="s">
        <v>579</v>
      </c>
      <c r="G145" s="29" t="s">
        <v>502</v>
      </c>
      <c r="H145" s="34" t="e">
        <v>#N/A</v>
      </c>
      <c r="I145" s="34" t="e">
        <v>#N/A</v>
      </c>
    </row>
    <row r="146" spans="1:9">
      <c r="A146" s="17" t="s">
        <v>50</v>
      </c>
      <c r="B146" s="29">
        <v>6200</v>
      </c>
      <c r="C146" s="29">
        <v>9000</v>
      </c>
      <c r="D146" s="4" t="s">
        <v>552</v>
      </c>
      <c r="E146" s="29" t="s">
        <v>725</v>
      </c>
      <c r="F146" s="29" t="s">
        <v>719</v>
      </c>
      <c r="G146" s="29" t="s">
        <v>476</v>
      </c>
      <c r="H146" s="34">
        <v>0.45161290322580644</v>
      </c>
      <c r="I146" s="3">
        <f t="shared" ref="I146:I169" si="6">C146-B146</f>
        <v>2800</v>
      </c>
    </row>
    <row r="147" spans="1:9">
      <c r="A147" s="17" t="s">
        <v>208</v>
      </c>
      <c r="B147" s="29">
        <v>6700</v>
      </c>
      <c r="C147" s="29">
        <v>9000</v>
      </c>
      <c r="D147" s="4" t="s">
        <v>570</v>
      </c>
      <c r="E147" s="29" t="s">
        <v>702</v>
      </c>
      <c r="F147" s="29" t="s">
        <v>484</v>
      </c>
      <c r="G147" s="29" t="s">
        <v>476</v>
      </c>
      <c r="H147" s="34">
        <v>0.34328358208955223</v>
      </c>
      <c r="I147" s="3">
        <f t="shared" si="6"/>
        <v>2300</v>
      </c>
    </row>
    <row r="148" spans="1:9">
      <c r="A148" s="17" t="s">
        <v>103</v>
      </c>
      <c r="B148" s="29">
        <v>8000</v>
      </c>
      <c r="C148" s="29">
        <v>9000</v>
      </c>
      <c r="D148" s="4" t="s">
        <v>711</v>
      </c>
      <c r="E148" s="29" t="s">
        <v>804</v>
      </c>
      <c r="F148" s="29" t="s">
        <v>579</v>
      </c>
      <c r="G148" s="29" t="s">
        <v>502</v>
      </c>
      <c r="H148" s="34">
        <v>0.125</v>
      </c>
      <c r="I148" s="3">
        <f t="shared" si="6"/>
        <v>1000</v>
      </c>
    </row>
    <row r="149" spans="1:9">
      <c r="A149" s="17" t="s">
        <v>423</v>
      </c>
      <c r="B149" s="29">
        <v>11700</v>
      </c>
      <c r="C149" s="29">
        <v>9000</v>
      </c>
      <c r="D149" s="4" t="s">
        <v>574</v>
      </c>
      <c r="E149" s="29" t="s">
        <v>805</v>
      </c>
      <c r="F149" s="29" t="s">
        <v>548</v>
      </c>
      <c r="G149" s="29" t="s">
        <v>476</v>
      </c>
      <c r="H149" s="34">
        <v>-0.23076923076923078</v>
      </c>
      <c r="I149" s="3">
        <f t="shared" si="6"/>
        <v>-2700</v>
      </c>
    </row>
    <row r="150" spans="1:9">
      <c r="A150" s="17" t="s">
        <v>275</v>
      </c>
      <c r="B150" s="29">
        <v>7900</v>
      </c>
      <c r="C150" s="29">
        <v>8900</v>
      </c>
      <c r="D150" s="4" t="s">
        <v>574</v>
      </c>
      <c r="E150" s="29" t="s">
        <v>727</v>
      </c>
      <c r="F150" s="29" t="s">
        <v>487</v>
      </c>
      <c r="G150" s="29" t="s">
        <v>476</v>
      </c>
      <c r="H150" s="34">
        <v>0.12658227848101267</v>
      </c>
      <c r="I150" s="3">
        <f t="shared" si="6"/>
        <v>1000</v>
      </c>
    </row>
    <row r="151" spans="1:9">
      <c r="A151" s="17" t="s">
        <v>156</v>
      </c>
      <c r="B151" s="29">
        <v>8200</v>
      </c>
      <c r="C151" s="29">
        <v>8800</v>
      </c>
      <c r="D151" s="4" t="s">
        <v>488</v>
      </c>
      <c r="E151" s="29" t="s">
        <v>735</v>
      </c>
      <c r="F151" s="29" t="s">
        <v>484</v>
      </c>
      <c r="G151" s="29" t="s">
        <v>476</v>
      </c>
      <c r="H151" s="34">
        <v>7.3170731707317069E-2</v>
      </c>
      <c r="I151" s="3">
        <f t="shared" si="6"/>
        <v>600</v>
      </c>
    </row>
    <row r="152" spans="1:9">
      <c r="A152" s="17" t="s">
        <v>808</v>
      </c>
      <c r="B152" s="29">
        <v>8000</v>
      </c>
      <c r="C152" s="29">
        <v>8800</v>
      </c>
      <c r="D152" s="4" t="s">
        <v>581</v>
      </c>
      <c r="E152" s="29" t="s">
        <v>502</v>
      </c>
      <c r="F152" s="29" t="s">
        <v>508</v>
      </c>
      <c r="G152" s="29" t="s">
        <v>502</v>
      </c>
      <c r="H152" s="34">
        <v>0.1</v>
      </c>
      <c r="I152" s="3">
        <f t="shared" si="6"/>
        <v>800</v>
      </c>
    </row>
    <row r="153" spans="1:9">
      <c r="A153" s="17" t="s">
        <v>90</v>
      </c>
      <c r="B153" s="29">
        <v>8900</v>
      </c>
      <c r="C153" s="29">
        <v>8800</v>
      </c>
      <c r="D153" s="4" t="s">
        <v>671</v>
      </c>
      <c r="E153" s="29" t="s">
        <v>745</v>
      </c>
      <c r="F153" s="29" t="s">
        <v>569</v>
      </c>
      <c r="G153" s="29" t="s">
        <v>476</v>
      </c>
      <c r="H153" s="34">
        <v>-1.1235955056179775E-2</v>
      </c>
      <c r="I153" s="3">
        <f t="shared" si="6"/>
        <v>-100</v>
      </c>
    </row>
    <row r="154" spans="1:9">
      <c r="A154" s="17" t="s">
        <v>149</v>
      </c>
      <c r="B154" s="29">
        <v>9100</v>
      </c>
      <c r="C154" s="29">
        <v>8800</v>
      </c>
      <c r="D154" s="4" t="s">
        <v>809</v>
      </c>
      <c r="E154" s="29" t="s">
        <v>810</v>
      </c>
      <c r="F154" s="29" t="s">
        <v>484</v>
      </c>
      <c r="G154" s="29" t="s">
        <v>476</v>
      </c>
      <c r="H154" s="34">
        <v>-3.2967032967032968E-2</v>
      </c>
      <c r="I154" s="3">
        <f t="shared" si="6"/>
        <v>-300</v>
      </c>
    </row>
    <row r="155" spans="1:9">
      <c r="A155" s="17" t="s">
        <v>806</v>
      </c>
      <c r="B155" s="29">
        <v>5000</v>
      </c>
      <c r="C155" s="29">
        <v>8800</v>
      </c>
      <c r="D155" s="4" t="s">
        <v>488</v>
      </c>
      <c r="E155" s="29" t="s">
        <v>807</v>
      </c>
      <c r="F155" s="29" t="s">
        <v>508</v>
      </c>
      <c r="G155" s="29" t="s">
        <v>476</v>
      </c>
      <c r="H155" s="34">
        <v>0.76</v>
      </c>
      <c r="I155" s="3">
        <f t="shared" si="6"/>
        <v>3800</v>
      </c>
    </row>
    <row r="156" spans="1:9">
      <c r="A156" s="17" t="s">
        <v>811</v>
      </c>
      <c r="B156" s="29">
        <v>7100</v>
      </c>
      <c r="C156" s="29">
        <v>8600</v>
      </c>
      <c r="D156" s="4" t="s">
        <v>471</v>
      </c>
      <c r="E156" s="29" t="s">
        <v>472</v>
      </c>
      <c r="F156" s="29" t="s">
        <v>569</v>
      </c>
      <c r="G156" s="29" t="s">
        <v>474</v>
      </c>
      <c r="H156" s="34">
        <v>0.21126760563380281</v>
      </c>
      <c r="I156" s="3">
        <f t="shared" si="6"/>
        <v>1500</v>
      </c>
    </row>
    <row r="157" spans="1:9">
      <c r="A157" s="17" t="s">
        <v>812</v>
      </c>
      <c r="B157" s="29">
        <v>5000</v>
      </c>
      <c r="C157" s="29">
        <v>8500</v>
      </c>
      <c r="D157" s="4" t="s">
        <v>494</v>
      </c>
      <c r="E157" s="29" t="s">
        <v>786</v>
      </c>
      <c r="F157" s="29" t="s">
        <v>508</v>
      </c>
      <c r="G157" s="29" t="s">
        <v>474</v>
      </c>
      <c r="H157" s="34">
        <v>0.7</v>
      </c>
      <c r="I157" s="3">
        <f t="shared" si="6"/>
        <v>3500</v>
      </c>
    </row>
    <row r="158" spans="1:9">
      <c r="A158" s="17" t="s">
        <v>73</v>
      </c>
      <c r="B158" s="29">
        <v>7300</v>
      </c>
      <c r="C158" s="29">
        <v>8500</v>
      </c>
      <c r="D158" s="4" t="s">
        <v>552</v>
      </c>
      <c r="E158" s="29" t="s">
        <v>797</v>
      </c>
      <c r="F158" s="29" t="s">
        <v>508</v>
      </c>
      <c r="G158" s="29" t="s">
        <v>474</v>
      </c>
      <c r="H158" s="34">
        <v>0.16438356164383561</v>
      </c>
      <c r="I158" s="3">
        <f t="shared" si="6"/>
        <v>1200</v>
      </c>
    </row>
    <row r="159" spans="1:9">
      <c r="A159" s="17" t="s">
        <v>98</v>
      </c>
      <c r="B159" s="29">
        <v>8000</v>
      </c>
      <c r="C159" s="29">
        <v>8500</v>
      </c>
      <c r="D159" s="4" t="s">
        <v>494</v>
      </c>
      <c r="E159" s="29" t="s">
        <v>504</v>
      </c>
      <c r="F159" s="29" t="s">
        <v>490</v>
      </c>
      <c r="G159" s="29" t="s">
        <v>474</v>
      </c>
      <c r="H159" s="34">
        <v>6.25E-2</v>
      </c>
      <c r="I159" s="3">
        <f t="shared" si="6"/>
        <v>500</v>
      </c>
    </row>
    <row r="160" spans="1:9">
      <c r="A160" s="17" t="s">
        <v>232</v>
      </c>
      <c r="B160" s="29">
        <v>9200</v>
      </c>
      <c r="C160" s="29">
        <v>8500</v>
      </c>
      <c r="D160" s="4" t="s">
        <v>581</v>
      </c>
      <c r="E160" s="29" t="s">
        <v>582</v>
      </c>
      <c r="F160" s="29" t="s">
        <v>710</v>
      </c>
      <c r="G160" s="29" t="s">
        <v>474</v>
      </c>
      <c r="H160" s="34">
        <v>-7.6086956521739135E-2</v>
      </c>
      <c r="I160" s="3">
        <f t="shared" si="6"/>
        <v>-700</v>
      </c>
    </row>
    <row r="161" spans="1:9">
      <c r="A161" s="17" t="s">
        <v>247</v>
      </c>
      <c r="B161" s="29">
        <v>9500</v>
      </c>
      <c r="C161" s="29">
        <v>8500</v>
      </c>
      <c r="D161" s="4" t="s">
        <v>581</v>
      </c>
      <c r="E161" s="29" t="s">
        <v>582</v>
      </c>
      <c r="F161" s="29" t="s">
        <v>716</v>
      </c>
      <c r="G161" s="29" t="s">
        <v>502</v>
      </c>
      <c r="H161" s="34">
        <v>-0.10526315789473684</v>
      </c>
      <c r="I161" s="3">
        <f t="shared" si="6"/>
        <v>-1000</v>
      </c>
    </row>
    <row r="162" spans="1:9">
      <c r="A162" s="17" t="s">
        <v>813</v>
      </c>
      <c r="B162" s="29">
        <v>2700</v>
      </c>
      <c r="C162" s="29">
        <v>8400</v>
      </c>
      <c r="D162" s="4" t="s">
        <v>589</v>
      </c>
      <c r="E162" s="29" t="s">
        <v>814</v>
      </c>
      <c r="F162" s="29" t="s">
        <v>508</v>
      </c>
      <c r="G162" s="29" t="s">
        <v>476</v>
      </c>
      <c r="H162" s="34">
        <v>2.1111111111111112</v>
      </c>
      <c r="I162" s="3">
        <f t="shared" si="6"/>
        <v>5700</v>
      </c>
    </row>
    <row r="163" spans="1:9">
      <c r="A163" s="17" t="s">
        <v>236</v>
      </c>
      <c r="B163" s="29">
        <v>7000</v>
      </c>
      <c r="C163" s="29">
        <v>8400</v>
      </c>
      <c r="D163" s="4" t="s">
        <v>491</v>
      </c>
      <c r="E163" s="29" t="s">
        <v>498</v>
      </c>
      <c r="F163" s="29" t="s">
        <v>716</v>
      </c>
      <c r="G163" s="29" t="s">
        <v>476</v>
      </c>
      <c r="H163" s="34">
        <v>0.2</v>
      </c>
      <c r="I163" s="3">
        <f t="shared" si="6"/>
        <v>1400</v>
      </c>
    </row>
    <row r="164" spans="1:9">
      <c r="A164" s="17" t="s">
        <v>81</v>
      </c>
      <c r="B164" s="29">
        <v>8200</v>
      </c>
      <c r="C164" s="29">
        <v>8300</v>
      </c>
      <c r="D164" s="4" t="s">
        <v>488</v>
      </c>
      <c r="E164" s="29" t="s">
        <v>693</v>
      </c>
      <c r="F164" s="29" t="s">
        <v>569</v>
      </c>
      <c r="G164" s="29" t="s">
        <v>502</v>
      </c>
      <c r="H164" s="34">
        <v>1.2195121951219513E-2</v>
      </c>
      <c r="I164" s="3">
        <f t="shared" si="6"/>
        <v>100</v>
      </c>
    </row>
    <row r="165" spans="1:9">
      <c r="A165" s="17" t="s">
        <v>175</v>
      </c>
      <c r="B165" s="29">
        <v>9900</v>
      </c>
      <c r="C165" s="29">
        <v>8300</v>
      </c>
      <c r="D165" s="4" t="s">
        <v>494</v>
      </c>
      <c r="E165" s="29" t="s">
        <v>815</v>
      </c>
      <c r="F165" s="29" t="s">
        <v>605</v>
      </c>
      <c r="G165" s="29" t="s">
        <v>474</v>
      </c>
      <c r="H165" s="34">
        <v>-0.16161616161616163</v>
      </c>
      <c r="I165" s="3">
        <f t="shared" si="6"/>
        <v>-1600</v>
      </c>
    </row>
    <row r="166" spans="1:9">
      <c r="A166" s="17" t="s">
        <v>816</v>
      </c>
      <c r="B166" s="29">
        <v>6600</v>
      </c>
      <c r="C166" s="29">
        <v>8200</v>
      </c>
      <c r="D166" s="4" t="s">
        <v>570</v>
      </c>
      <c r="E166" s="29" t="s">
        <v>817</v>
      </c>
      <c r="F166" s="29" t="s">
        <v>579</v>
      </c>
      <c r="G166" s="29" t="s">
        <v>476</v>
      </c>
      <c r="H166" s="34">
        <v>0.24242424242424243</v>
      </c>
      <c r="I166" s="3">
        <f t="shared" si="6"/>
        <v>1600</v>
      </c>
    </row>
    <row r="167" spans="1:9">
      <c r="A167" s="17" t="s">
        <v>818</v>
      </c>
      <c r="B167" s="29">
        <v>7900</v>
      </c>
      <c r="C167" s="29">
        <v>8200</v>
      </c>
      <c r="D167" s="4" t="s">
        <v>739</v>
      </c>
      <c r="E167" s="29" t="s">
        <v>587</v>
      </c>
      <c r="F167" s="29" t="s">
        <v>484</v>
      </c>
      <c r="G167" s="29" t="s">
        <v>476</v>
      </c>
      <c r="H167" s="34">
        <v>3.7974683544303799E-2</v>
      </c>
      <c r="I167" s="3">
        <f t="shared" si="6"/>
        <v>300</v>
      </c>
    </row>
    <row r="168" spans="1:9">
      <c r="A168" s="17" t="s">
        <v>83</v>
      </c>
      <c r="B168" s="29">
        <v>8700</v>
      </c>
      <c r="C168" s="29">
        <v>8200</v>
      </c>
      <c r="D168" s="4" t="s">
        <v>671</v>
      </c>
      <c r="E168" s="29" t="s">
        <v>819</v>
      </c>
      <c r="F168" s="29" t="s">
        <v>508</v>
      </c>
      <c r="G168" s="29" t="s">
        <v>476</v>
      </c>
      <c r="H168" s="34">
        <v>-5.7471264367816091E-2</v>
      </c>
      <c r="I168" s="3">
        <f t="shared" si="6"/>
        <v>-500</v>
      </c>
    </row>
    <row r="169" spans="1:9">
      <c r="A169" s="17" t="s">
        <v>820</v>
      </c>
      <c r="B169" s="29">
        <v>6000</v>
      </c>
      <c r="C169" s="29">
        <v>8100</v>
      </c>
      <c r="D169" s="4" t="s">
        <v>739</v>
      </c>
      <c r="E169" s="29" t="s">
        <v>679</v>
      </c>
      <c r="F169" s="29" t="s">
        <v>681</v>
      </c>
      <c r="G169" s="29" t="s">
        <v>502</v>
      </c>
      <c r="H169" s="34">
        <v>0.35</v>
      </c>
      <c r="I169" s="3">
        <f t="shared" si="6"/>
        <v>2100</v>
      </c>
    </row>
    <row r="170" spans="1:9">
      <c r="A170" s="17" t="s">
        <v>821</v>
      </c>
      <c r="B170" s="29"/>
      <c r="C170" s="29">
        <v>8000</v>
      </c>
      <c r="D170" s="4" t="s">
        <v>574</v>
      </c>
      <c r="E170" s="29" t="s">
        <v>822</v>
      </c>
      <c r="F170" s="29" t="s">
        <v>579</v>
      </c>
      <c r="G170" s="29" t="s">
        <v>476</v>
      </c>
      <c r="H170" s="34" t="e">
        <v>#N/A</v>
      </c>
      <c r="I170" s="34" t="e">
        <v>#N/A</v>
      </c>
    </row>
    <row r="171" spans="1:9">
      <c r="A171" s="17" t="s">
        <v>823</v>
      </c>
      <c r="B171" s="29">
        <v>4300</v>
      </c>
      <c r="C171" s="29">
        <v>7900</v>
      </c>
      <c r="D171" s="4" t="s">
        <v>634</v>
      </c>
      <c r="E171" s="29" t="s">
        <v>824</v>
      </c>
      <c r="F171" s="29" t="s">
        <v>579</v>
      </c>
      <c r="G171" s="29" t="s">
        <v>474</v>
      </c>
      <c r="H171" s="34">
        <v>0.83720930232558144</v>
      </c>
      <c r="I171" s="3">
        <f t="shared" ref="I171:I178" si="7">C171-B171</f>
        <v>3600</v>
      </c>
    </row>
    <row r="172" spans="1:9">
      <c r="A172" s="17" t="s">
        <v>825</v>
      </c>
      <c r="B172" s="29">
        <v>4800</v>
      </c>
      <c r="C172" s="29">
        <v>7700</v>
      </c>
      <c r="D172" s="4" t="s">
        <v>671</v>
      </c>
      <c r="E172" s="29" t="s">
        <v>826</v>
      </c>
      <c r="F172" s="29" t="s">
        <v>508</v>
      </c>
      <c r="G172" s="29" t="s">
        <v>476</v>
      </c>
      <c r="H172" s="34">
        <v>0.60416666666666663</v>
      </c>
      <c r="I172" s="3">
        <f t="shared" si="7"/>
        <v>2900</v>
      </c>
    </row>
    <row r="173" spans="1:9">
      <c r="A173" s="17" t="s">
        <v>263</v>
      </c>
      <c r="B173" s="29">
        <v>5200</v>
      </c>
      <c r="C173" s="29">
        <v>7700</v>
      </c>
      <c r="D173" s="4" t="s">
        <v>552</v>
      </c>
      <c r="E173" s="29" t="s">
        <v>827</v>
      </c>
      <c r="F173" s="29" t="s">
        <v>579</v>
      </c>
      <c r="G173" s="29" t="s">
        <v>476</v>
      </c>
      <c r="H173" s="34">
        <v>0.48076923076923078</v>
      </c>
      <c r="I173" s="3">
        <f t="shared" si="7"/>
        <v>2500</v>
      </c>
    </row>
    <row r="174" spans="1:9">
      <c r="A174" s="17" t="s">
        <v>251</v>
      </c>
      <c r="B174" s="29">
        <v>6000</v>
      </c>
      <c r="C174" s="29">
        <v>7700</v>
      </c>
      <c r="D174" s="4" t="s">
        <v>552</v>
      </c>
      <c r="E174" s="29" t="s">
        <v>725</v>
      </c>
      <c r="F174" s="29" t="s">
        <v>508</v>
      </c>
      <c r="G174" s="29" t="s">
        <v>502</v>
      </c>
      <c r="H174" s="34">
        <v>0.28333333333333333</v>
      </c>
      <c r="I174" s="3">
        <f t="shared" si="7"/>
        <v>1700</v>
      </c>
    </row>
    <row r="175" spans="1:9">
      <c r="A175" s="17" t="s">
        <v>250</v>
      </c>
      <c r="B175" s="29">
        <v>6000</v>
      </c>
      <c r="C175" s="29">
        <v>7700</v>
      </c>
      <c r="D175" s="4" t="s">
        <v>552</v>
      </c>
      <c r="E175" s="29" t="s">
        <v>725</v>
      </c>
      <c r="F175" s="29" t="s">
        <v>508</v>
      </c>
      <c r="G175" s="29" t="s">
        <v>474</v>
      </c>
      <c r="H175" s="34">
        <v>0.28333333333333333</v>
      </c>
      <c r="I175" s="3">
        <f t="shared" si="7"/>
        <v>1700</v>
      </c>
    </row>
    <row r="176" spans="1:9">
      <c r="A176" s="17" t="s">
        <v>121</v>
      </c>
      <c r="B176" s="29">
        <v>6000</v>
      </c>
      <c r="C176" s="29">
        <v>7700</v>
      </c>
      <c r="D176" s="4" t="s">
        <v>556</v>
      </c>
      <c r="E176" s="29" t="s">
        <v>828</v>
      </c>
      <c r="F176" s="29" t="s">
        <v>569</v>
      </c>
      <c r="G176" s="29" t="s">
        <v>476</v>
      </c>
      <c r="H176" s="34">
        <v>0.28333333333333333</v>
      </c>
      <c r="I176" s="3">
        <f t="shared" si="7"/>
        <v>1700</v>
      </c>
    </row>
    <row r="177" spans="1:9">
      <c r="A177" s="17" t="s">
        <v>338</v>
      </c>
      <c r="B177" s="29">
        <v>8500</v>
      </c>
      <c r="C177" s="29">
        <v>7600</v>
      </c>
      <c r="D177" s="4" t="s">
        <v>488</v>
      </c>
      <c r="E177" s="29" t="s">
        <v>833</v>
      </c>
      <c r="F177" s="29" t="s">
        <v>525</v>
      </c>
      <c r="G177" s="29" t="s">
        <v>474</v>
      </c>
      <c r="H177" s="34">
        <v>-0.10588235294117647</v>
      </c>
      <c r="I177" s="3">
        <f t="shared" si="7"/>
        <v>-900</v>
      </c>
    </row>
    <row r="178" spans="1:9">
      <c r="A178" s="17" t="s">
        <v>256</v>
      </c>
      <c r="B178" s="29">
        <v>7800</v>
      </c>
      <c r="C178" s="29">
        <v>7600</v>
      </c>
      <c r="D178" s="4" t="s">
        <v>488</v>
      </c>
      <c r="E178" s="29" t="s">
        <v>489</v>
      </c>
      <c r="F178" s="29" t="s">
        <v>572</v>
      </c>
      <c r="G178" s="29" t="s">
        <v>476</v>
      </c>
      <c r="H178" s="34">
        <v>-2.564102564102564E-2</v>
      </c>
      <c r="I178" s="3">
        <f t="shared" si="7"/>
        <v>-200</v>
      </c>
    </row>
    <row r="179" spans="1:9">
      <c r="A179" s="17" t="s">
        <v>829</v>
      </c>
      <c r="B179" s="29"/>
      <c r="C179" s="29">
        <v>7600</v>
      </c>
      <c r="D179" s="4" t="s">
        <v>471</v>
      </c>
      <c r="E179" s="29" t="s">
        <v>472</v>
      </c>
      <c r="F179" s="29" t="s">
        <v>579</v>
      </c>
      <c r="G179" s="29" t="s">
        <v>476</v>
      </c>
      <c r="H179" s="34" t="e">
        <v>#N/A</v>
      </c>
      <c r="I179" s="34" t="e">
        <v>#N/A</v>
      </c>
    </row>
    <row r="180" spans="1:9">
      <c r="A180" s="17" t="s">
        <v>830</v>
      </c>
      <c r="B180" s="29">
        <v>6600</v>
      </c>
      <c r="C180" s="29">
        <v>7600</v>
      </c>
      <c r="D180" s="4" t="s">
        <v>711</v>
      </c>
      <c r="E180" s="29" t="s">
        <v>831</v>
      </c>
      <c r="F180" s="29" t="s">
        <v>832</v>
      </c>
      <c r="G180" s="29" t="s">
        <v>474</v>
      </c>
      <c r="H180" s="34">
        <v>0.15151515151515152</v>
      </c>
      <c r="I180" s="3">
        <f t="shared" ref="I180:I205" si="8">C180-B180</f>
        <v>1000</v>
      </c>
    </row>
    <row r="181" spans="1:9">
      <c r="A181" s="17" t="s">
        <v>311</v>
      </c>
      <c r="B181" s="29">
        <v>5700</v>
      </c>
      <c r="C181" s="29">
        <v>7500</v>
      </c>
      <c r="D181" s="4" t="s">
        <v>488</v>
      </c>
      <c r="E181" s="29" t="s">
        <v>738</v>
      </c>
      <c r="F181" s="29" t="s">
        <v>508</v>
      </c>
      <c r="G181" s="29" t="s">
        <v>476</v>
      </c>
      <c r="H181" s="34">
        <v>0.31578947368421051</v>
      </c>
      <c r="I181" s="3">
        <f t="shared" si="8"/>
        <v>1800</v>
      </c>
    </row>
    <row r="182" spans="1:9">
      <c r="A182" s="17" t="s">
        <v>834</v>
      </c>
      <c r="B182" s="29">
        <v>6000</v>
      </c>
      <c r="C182" s="29">
        <v>7500</v>
      </c>
      <c r="D182" s="4" t="s">
        <v>705</v>
      </c>
      <c r="E182" s="29" t="s">
        <v>835</v>
      </c>
      <c r="F182" s="29" t="s">
        <v>508</v>
      </c>
      <c r="G182" s="29" t="s">
        <v>476</v>
      </c>
      <c r="H182" s="34">
        <v>0.25</v>
      </c>
      <c r="I182" s="3">
        <f t="shared" si="8"/>
        <v>1500</v>
      </c>
    </row>
    <row r="183" spans="1:9">
      <c r="A183" s="17" t="s">
        <v>241</v>
      </c>
      <c r="B183" s="29">
        <v>7000</v>
      </c>
      <c r="C183" s="29">
        <v>7500</v>
      </c>
      <c r="D183" s="4" t="s">
        <v>494</v>
      </c>
      <c r="E183" s="29" t="s">
        <v>504</v>
      </c>
      <c r="F183" s="29" t="s">
        <v>508</v>
      </c>
      <c r="G183" s="29" t="s">
        <v>476</v>
      </c>
      <c r="H183" s="34">
        <v>7.1428571428571425E-2</v>
      </c>
      <c r="I183" s="3">
        <f t="shared" si="8"/>
        <v>500</v>
      </c>
    </row>
    <row r="184" spans="1:9">
      <c r="A184" s="17" t="s">
        <v>836</v>
      </c>
      <c r="B184" s="29">
        <v>7500</v>
      </c>
      <c r="C184" s="29">
        <v>7500</v>
      </c>
      <c r="D184" s="4" t="s">
        <v>671</v>
      </c>
      <c r="E184" s="29" t="s">
        <v>837</v>
      </c>
      <c r="F184" s="29" t="s">
        <v>569</v>
      </c>
      <c r="G184" s="29" t="s">
        <v>476</v>
      </c>
      <c r="H184" s="34">
        <v>0</v>
      </c>
      <c r="I184" s="3">
        <f t="shared" si="8"/>
        <v>0</v>
      </c>
    </row>
    <row r="185" spans="1:9">
      <c r="A185" s="17" t="s">
        <v>79</v>
      </c>
      <c r="B185" s="29">
        <v>7700</v>
      </c>
      <c r="C185" s="29">
        <v>7500</v>
      </c>
      <c r="D185" s="4" t="s">
        <v>583</v>
      </c>
      <c r="E185" s="29" t="s">
        <v>745</v>
      </c>
      <c r="F185" s="29" t="s">
        <v>508</v>
      </c>
      <c r="G185" s="29" t="s">
        <v>476</v>
      </c>
      <c r="H185" s="34">
        <v>-2.5974025974025976E-2</v>
      </c>
      <c r="I185" s="3">
        <f t="shared" si="8"/>
        <v>-200</v>
      </c>
    </row>
    <row r="186" spans="1:9">
      <c r="A186" s="17" t="s">
        <v>298</v>
      </c>
      <c r="B186" s="29">
        <v>8100</v>
      </c>
      <c r="C186" s="29">
        <v>7500</v>
      </c>
      <c r="D186" s="4" t="s">
        <v>711</v>
      </c>
      <c r="E186" s="29" t="s">
        <v>838</v>
      </c>
      <c r="F186" s="29" t="s">
        <v>508</v>
      </c>
      <c r="G186" s="29" t="s">
        <v>474</v>
      </c>
      <c r="H186" s="34">
        <v>-7.407407407407407E-2</v>
      </c>
      <c r="I186" s="3">
        <f t="shared" si="8"/>
        <v>-600</v>
      </c>
    </row>
    <row r="187" spans="1:9">
      <c r="A187" s="17" t="s">
        <v>839</v>
      </c>
      <c r="B187" s="29">
        <v>4000</v>
      </c>
      <c r="C187" s="29">
        <v>7400</v>
      </c>
      <c r="D187" s="4" t="s">
        <v>488</v>
      </c>
      <c r="E187" s="29" t="s">
        <v>693</v>
      </c>
      <c r="F187" s="29" t="s">
        <v>579</v>
      </c>
      <c r="G187" s="29" t="s">
        <v>474</v>
      </c>
      <c r="H187" s="34">
        <v>0.85</v>
      </c>
      <c r="I187" s="3">
        <f t="shared" si="8"/>
        <v>3400</v>
      </c>
    </row>
    <row r="188" spans="1:9">
      <c r="A188" s="17" t="s">
        <v>337</v>
      </c>
      <c r="B188" s="29">
        <v>8200</v>
      </c>
      <c r="C188" s="29">
        <v>7300</v>
      </c>
      <c r="D188" s="4" t="s">
        <v>488</v>
      </c>
      <c r="E188" s="29" t="s">
        <v>840</v>
      </c>
      <c r="F188" s="29" t="s">
        <v>525</v>
      </c>
      <c r="G188" s="29" t="s">
        <v>474</v>
      </c>
      <c r="H188" s="34">
        <v>-0.10975609756097561</v>
      </c>
      <c r="I188" s="3">
        <f t="shared" si="8"/>
        <v>-900</v>
      </c>
    </row>
    <row r="189" spans="1:9">
      <c r="A189" s="17" t="s">
        <v>312</v>
      </c>
      <c r="B189" s="29">
        <v>5500</v>
      </c>
      <c r="C189" s="29">
        <v>7300</v>
      </c>
      <c r="D189" s="4" t="s">
        <v>581</v>
      </c>
      <c r="E189" s="29" t="s">
        <v>582</v>
      </c>
      <c r="F189" s="29" t="s">
        <v>490</v>
      </c>
      <c r="G189" s="29" t="s">
        <v>476</v>
      </c>
      <c r="H189" s="34">
        <v>0.32727272727272727</v>
      </c>
      <c r="I189" s="3">
        <f t="shared" si="8"/>
        <v>1800</v>
      </c>
    </row>
    <row r="190" spans="1:9">
      <c r="A190" s="17" t="s">
        <v>841</v>
      </c>
      <c r="B190" s="29">
        <v>5000</v>
      </c>
      <c r="C190" s="29">
        <v>7200</v>
      </c>
      <c r="D190" s="4" t="s">
        <v>634</v>
      </c>
      <c r="E190" s="29" t="s">
        <v>568</v>
      </c>
      <c r="F190" s="29" t="s">
        <v>719</v>
      </c>
      <c r="G190" s="29" t="s">
        <v>474</v>
      </c>
      <c r="H190" s="34">
        <v>0.44</v>
      </c>
      <c r="I190" s="3">
        <f t="shared" si="8"/>
        <v>2200</v>
      </c>
    </row>
    <row r="191" spans="1:9">
      <c r="A191" s="17" t="s">
        <v>842</v>
      </c>
      <c r="B191" s="29">
        <v>5400</v>
      </c>
      <c r="C191" s="29">
        <v>7200</v>
      </c>
      <c r="D191" s="4" t="s">
        <v>705</v>
      </c>
      <c r="E191" s="29" t="s">
        <v>843</v>
      </c>
      <c r="F191" s="29" t="s">
        <v>799</v>
      </c>
      <c r="G191" s="29" t="s">
        <v>476</v>
      </c>
      <c r="H191" s="34">
        <v>0.33333333333333331</v>
      </c>
      <c r="I191" s="3">
        <f t="shared" si="8"/>
        <v>1800</v>
      </c>
    </row>
    <row r="192" spans="1:9">
      <c r="A192" s="17" t="s">
        <v>436</v>
      </c>
      <c r="B192" s="29">
        <v>6400</v>
      </c>
      <c r="C192" s="29">
        <v>7200</v>
      </c>
      <c r="D192" s="4" t="s">
        <v>556</v>
      </c>
      <c r="E192" s="29" t="s">
        <v>844</v>
      </c>
      <c r="F192" s="29" t="s">
        <v>569</v>
      </c>
      <c r="G192" s="29" t="s">
        <v>476</v>
      </c>
      <c r="H192" s="34">
        <v>0.125</v>
      </c>
      <c r="I192" s="3">
        <f t="shared" si="8"/>
        <v>800</v>
      </c>
    </row>
    <row r="193" spans="1:9">
      <c r="A193" s="17" t="s">
        <v>286</v>
      </c>
      <c r="B193" s="29">
        <v>8000</v>
      </c>
      <c r="C193" s="29">
        <v>7200</v>
      </c>
      <c r="D193" s="4" t="s">
        <v>491</v>
      </c>
      <c r="E193" s="29" t="s">
        <v>498</v>
      </c>
      <c r="F193" s="29" t="s">
        <v>716</v>
      </c>
      <c r="G193" s="29" t="s">
        <v>476</v>
      </c>
      <c r="H193" s="34">
        <v>-0.1</v>
      </c>
      <c r="I193" s="3">
        <f t="shared" si="8"/>
        <v>-800</v>
      </c>
    </row>
    <row r="194" spans="1:9">
      <c r="A194" s="17" t="s">
        <v>365</v>
      </c>
      <c r="B194" s="29">
        <v>3100</v>
      </c>
      <c r="C194" s="29">
        <v>7100</v>
      </c>
      <c r="D194" s="4" t="s">
        <v>556</v>
      </c>
      <c r="E194" s="29" t="s">
        <v>845</v>
      </c>
      <c r="F194" s="29" t="s">
        <v>479</v>
      </c>
      <c r="G194" s="29" t="s">
        <v>476</v>
      </c>
      <c r="H194" s="34">
        <v>1.2903225806451613</v>
      </c>
      <c r="I194" s="3">
        <f t="shared" si="8"/>
        <v>4000</v>
      </c>
    </row>
    <row r="195" spans="1:9">
      <c r="A195" s="17" t="s">
        <v>846</v>
      </c>
      <c r="B195" s="29">
        <v>6000</v>
      </c>
      <c r="C195" s="29">
        <v>7000</v>
      </c>
      <c r="D195" s="4" t="s">
        <v>491</v>
      </c>
      <c r="E195" s="29" t="s">
        <v>847</v>
      </c>
      <c r="F195" s="29" t="s">
        <v>848</v>
      </c>
      <c r="G195" s="29" t="s">
        <v>502</v>
      </c>
      <c r="H195" s="34">
        <v>0.16666666666666666</v>
      </c>
      <c r="I195" s="3">
        <f t="shared" si="8"/>
        <v>1000</v>
      </c>
    </row>
    <row r="196" spans="1:9">
      <c r="A196" s="17" t="s">
        <v>849</v>
      </c>
      <c r="B196" s="29">
        <v>6500</v>
      </c>
      <c r="C196" s="29">
        <v>7000</v>
      </c>
      <c r="D196" s="4" t="s">
        <v>671</v>
      </c>
      <c r="E196" s="29" t="s">
        <v>837</v>
      </c>
      <c r="F196" s="29" t="s">
        <v>569</v>
      </c>
      <c r="G196" s="29" t="s">
        <v>476</v>
      </c>
      <c r="H196" s="34">
        <v>7.6923076923076927E-2</v>
      </c>
      <c r="I196" s="3">
        <f t="shared" si="8"/>
        <v>500</v>
      </c>
    </row>
    <row r="197" spans="1:9">
      <c r="A197" s="17" t="s">
        <v>264</v>
      </c>
      <c r="B197" s="29">
        <v>7000</v>
      </c>
      <c r="C197" s="29">
        <v>7000</v>
      </c>
      <c r="D197" s="4" t="s">
        <v>711</v>
      </c>
      <c r="E197" s="29" t="s">
        <v>264</v>
      </c>
      <c r="F197" s="29" t="s">
        <v>508</v>
      </c>
      <c r="G197" s="29" t="s">
        <v>476</v>
      </c>
      <c r="H197" s="34">
        <v>0</v>
      </c>
      <c r="I197" s="3">
        <f t="shared" si="8"/>
        <v>0</v>
      </c>
    </row>
    <row r="198" spans="1:9">
      <c r="A198" s="17" t="s">
        <v>158</v>
      </c>
      <c r="B198" s="29">
        <v>7900</v>
      </c>
      <c r="C198" s="29">
        <v>7000</v>
      </c>
      <c r="D198" s="4" t="s">
        <v>739</v>
      </c>
      <c r="E198" s="29" t="s">
        <v>679</v>
      </c>
      <c r="F198" s="29" t="s">
        <v>473</v>
      </c>
      <c r="G198" s="29" t="s">
        <v>474</v>
      </c>
      <c r="H198" s="34">
        <v>-0.11392405063291139</v>
      </c>
      <c r="I198" s="3">
        <f t="shared" si="8"/>
        <v>-900</v>
      </c>
    </row>
    <row r="199" spans="1:9">
      <c r="A199" s="17" t="s">
        <v>244</v>
      </c>
      <c r="B199" s="29">
        <v>5300</v>
      </c>
      <c r="C199" s="29">
        <v>7000</v>
      </c>
      <c r="D199" s="4" t="s">
        <v>488</v>
      </c>
      <c r="E199" s="29" t="s">
        <v>693</v>
      </c>
      <c r="F199" s="29" t="s">
        <v>694</v>
      </c>
      <c r="G199" s="29" t="s">
        <v>476</v>
      </c>
      <c r="H199" s="34">
        <v>0.32075471698113206</v>
      </c>
      <c r="I199" s="3">
        <f t="shared" si="8"/>
        <v>1700</v>
      </c>
    </row>
    <row r="200" spans="1:9">
      <c r="A200" s="17" t="s">
        <v>138</v>
      </c>
      <c r="B200" s="29">
        <v>7100</v>
      </c>
      <c r="C200" s="29">
        <v>6900</v>
      </c>
      <c r="D200" s="4" t="s">
        <v>488</v>
      </c>
      <c r="E200" s="29" t="s">
        <v>693</v>
      </c>
      <c r="F200" s="29" t="s">
        <v>484</v>
      </c>
      <c r="G200" s="29" t="s">
        <v>476</v>
      </c>
      <c r="H200" s="34">
        <v>-2.8169014084507043E-2</v>
      </c>
      <c r="I200" s="3">
        <f t="shared" si="8"/>
        <v>-200</v>
      </c>
    </row>
    <row r="201" spans="1:9">
      <c r="A201" s="17" t="s">
        <v>66</v>
      </c>
      <c r="B201" s="29">
        <v>6300</v>
      </c>
      <c r="C201" s="29">
        <v>6900</v>
      </c>
      <c r="D201" s="4" t="s">
        <v>488</v>
      </c>
      <c r="E201" s="29" t="s">
        <v>693</v>
      </c>
      <c r="F201" s="29" t="s">
        <v>508</v>
      </c>
      <c r="G201" s="29" t="s">
        <v>476</v>
      </c>
      <c r="H201" s="34">
        <v>9.5238095238095233E-2</v>
      </c>
      <c r="I201" s="3">
        <f t="shared" si="8"/>
        <v>600</v>
      </c>
    </row>
    <row r="202" spans="1:9">
      <c r="A202" s="17" t="s">
        <v>274</v>
      </c>
      <c r="B202" s="29">
        <v>5100</v>
      </c>
      <c r="C202" s="29">
        <v>6900</v>
      </c>
      <c r="D202" s="4" t="s">
        <v>556</v>
      </c>
      <c r="E202" s="29" t="s">
        <v>850</v>
      </c>
      <c r="F202" s="29" t="s">
        <v>508</v>
      </c>
      <c r="G202" s="29" t="s">
        <v>476</v>
      </c>
      <c r="H202" s="34">
        <v>0.35294117647058826</v>
      </c>
      <c r="I202" s="3">
        <f t="shared" si="8"/>
        <v>1800</v>
      </c>
    </row>
    <row r="203" spans="1:9">
      <c r="A203" s="17" t="s">
        <v>851</v>
      </c>
      <c r="B203" s="29">
        <v>5300</v>
      </c>
      <c r="C203" s="29">
        <v>6900</v>
      </c>
      <c r="D203" s="4" t="s">
        <v>589</v>
      </c>
      <c r="E203" s="29" t="s">
        <v>852</v>
      </c>
      <c r="F203" s="29" t="s">
        <v>479</v>
      </c>
      <c r="G203" s="29" t="s">
        <v>476</v>
      </c>
      <c r="H203" s="34">
        <v>0.30188679245283018</v>
      </c>
      <c r="I203" s="3">
        <f t="shared" si="8"/>
        <v>1600</v>
      </c>
    </row>
    <row r="204" spans="1:9">
      <c r="A204" s="17" t="s">
        <v>414</v>
      </c>
      <c r="B204" s="29">
        <v>5500</v>
      </c>
      <c r="C204" s="29">
        <v>6900</v>
      </c>
      <c r="D204" s="4" t="s">
        <v>491</v>
      </c>
      <c r="E204" s="29" t="s">
        <v>498</v>
      </c>
      <c r="F204" s="29" t="s">
        <v>560</v>
      </c>
      <c r="G204" s="29" t="s">
        <v>502</v>
      </c>
      <c r="H204" s="34">
        <v>0.25454545454545452</v>
      </c>
      <c r="I204" s="3">
        <f t="shared" si="8"/>
        <v>1400</v>
      </c>
    </row>
    <row r="205" spans="1:9">
      <c r="A205" s="17" t="s">
        <v>357</v>
      </c>
      <c r="B205" s="29">
        <v>5700</v>
      </c>
      <c r="C205" s="29">
        <v>6900</v>
      </c>
      <c r="D205" s="4" t="s">
        <v>491</v>
      </c>
      <c r="E205" s="29" t="s">
        <v>498</v>
      </c>
      <c r="F205" s="29" t="s">
        <v>479</v>
      </c>
      <c r="G205" s="29" t="s">
        <v>502</v>
      </c>
      <c r="H205" s="34">
        <v>0.21052631578947367</v>
      </c>
      <c r="I205" s="3">
        <f t="shared" si="8"/>
        <v>1200</v>
      </c>
    </row>
    <row r="206" spans="1:9">
      <c r="A206" s="17" t="s">
        <v>853</v>
      </c>
      <c r="B206" s="29"/>
      <c r="C206" s="29">
        <v>6800</v>
      </c>
      <c r="D206" s="4" t="s">
        <v>583</v>
      </c>
      <c r="E206" s="29" t="s">
        <v>854</v>
      </c>
      <c r="F206" s="29" t="s">
        <v>508</v>
      </c>
      <c r="G206" s="29" t="s">
        <v>476</v>
      </c>
      <c r="H206" s="34" t="e">
        <v>#N/A</v>
      </c>
      <c r="I206" s="34" t="e">
        <v>#N/A</v>
      </c>
    </row>
    <row r="207" spans="1:9">
      <c r="A207" s="17" t="s">
        <v>855</v>
      </c>
      <c r="B207" s="29">
        <v>3800</v>
      </c>
      <c r="C207" s="29">
        <v>6800</v>
      </c>
      <c r="D207" s="4" t="s">
        <v>671</v>
      </c>
      <c r="E207" s="29" t="s">
        <v>717</v>
      </c>
      <c r="F207" s="29" t="s">
        <v>508</v>
      </c>
      <c r="G207" s="29" t="s">
        <v>476</v>
      </c>
      <c r="H207" s="34">
        <v>0.78947368421052633</v>
      </c>
      <c r="I207" s="3">
        <f t="shared" ref="I207:I218" si="9">C207-B207</f>
        <v>3000</v>
      </c>
    </row>
    <row r="208" spans="1:9">
      <c r="A208" s="17" t="s">
        <v>329</v>
      </c>
      <c r="B208" s="29">
        <v>6300</v>
      </c>
      <c r="C208" s="29">
        <v>6800</v>
      </c>
      <c r="D208" s="4" t="s">
        <v>589</v>
      </c>
      <c r="E208" s="29" t="s">
        <v>856</v>
      </c>
      <c r="F208" s="29" t="s">
        <v>638</v>
      </c>
      <c r="G208" s="29" t="s">
        <v>502</v>
      </c>
      <c r="H208" s="34">
        <v>7.9365079365079361E-2</v>
      </c>
      <c r="I208" s="3">
        <f t="shared" si="9"/>
        <v>500</v>
      </c>
    </row>
    <row r="209" spans="1:9">
      <c r="A209" s="17" t="s">
        <v>128</v>
      </c>
      <c r="B209" s="29">
        <v>6500</v>
      </c>
      <c r="C209" s="29">
        <v>6700</v>
      </c>
      <c r="D209" s="4" t="s">
        <v>711</v>
      </c>
      <c r="E209" s="29" t="s">
        <v>857</v>
      </c>
      <c r="F209" s="29" t="s">
        <v>832</v>
      </c>
      <c r="G209" s="29" t="s">
        <v>502</v>
      </c>
      <c r="H209" s="34">
        <v>3.0769230769230771E-2</v>
      </c>
      <c r="I209" s="3">
        <f t="shared" si="9"/>
        <v>200</v>
      </c>
    </row>
    <row r="210" spans="1:9">
      <c r="A210" s="17" t="s">
        <v>155</v>
      </c>
      <c r="B210" s="29">
        <v>6500</v>
      </c>
      <c r="C210" s="29">
        <v>6700</v>
      </c>
      <c r="D210" s="4" t="s">
        <v>500</v>
      </c>
      <c r="E210" s="29" t="s">
        <v>501</v>
      </c>
      <c r="F210" s="29" t="s">
        <v>858</v>
      </c>
      <c r="G210" s="29" t="s">
        <v>474</v>
      </c>
      <c r="H210" s="34">
        <v>3.0769230769230771E-2</v>
      </c>
      <c r="I210" s="3">
        <f t="shared" si="9"/>
        <v>200</v>
      </c>
    </row>
    <row r="211" spans="1:9">
      <c r="A211" s="17" t="s">
        <v>388</v>
      </c>
      <c r="B211" s="29">
        <v>4300</v>
      </c>
      <c r="C211" s="29">
        <v>6600</v>
      </c>
      <c r="D211" s="4" t="s">
        <v>556</v>
      </c>
      <c r="E211" s="29" t="s">
        <v>859</v>
      </c>
      <c r="F211" s="29" t="s">
        <v>585</v>
      </c>
      <c r="G211" s="29" t="s">
        <v>476</v>
      </c>
      <c r="H211" s="34">
        <v>0.53488372093023251</v>
      </c>
      <c r="I211" s="3">
        <f t="shared" si="9"/>
        <v>2300</v>
      </c>
    </row>
    <row r="212" spans="1:9">
      <c r="A212" s="17" t="s">
        <v>125</v>
      </c>
      <c r="B212" s="29">
        <v>5700</v>
      </c>
      <c r="C212" s="29">
        <v>6500</v>
      </c>
      <c r="D212" s="4" t="s">
        <v>705</v>
      </c>
      <c r="E212" s="29" t="s">
        <v>860</v>
      </c>
      <c r="F212" s="29" t="s">
        <v>508</v>
      </c>
      <c r="G212" s="29" t="s">
        <v>474</v>
      </c>
      <c r="H212" s="34">
        <v>0.14035087719298245</v>
      </c>
      <c r="I212" s="3">
        <f t="shared" si="9"/>
        <v>800</v>
      </c>
    </row>
    <row r="213" spans="1:9">
      <c r="A213" s="17" t="s">
        <v>342</v>
      </c>
      <c r="B213" s="29">
        <v>6000</v>
      </c>
      <c r="C213" s="29">
        <v>6500</v>
      </c>
      <c r="D213" s="4" t="s">
        <v>705</v>
      </c>
      <c r="E213" s="29" t="s">
        <v>726</v>
      </c>
      <c r="F213" s="29" t="s">
        <v>734</v>
      </c>
      <c r="G213" s="29" t="s">
        <v>502</v>
      </c>
      <c r="H213" s="34">
        <v>8.3333333333333329E-2</v>
      </c>
      <c r="I213" s="3">
        <f t="shared" si="9"/>
        <v>500</v>
      </c>
    </row>
    <row r="214" spans="1:9">
      <c r="A214" s="17" t="s">
        <v>238</v>
      </c>
      <c r="B214" s="29">
        <v>7100</v>
      </c>
      <c r="C214" s="29">
        <v>6500</v>
      </c>
      <c r="D214" s="4" t="s">
        <v>485</v>
      </c>
      <c r="E214" s="29" t="s">
        <v>755</v>
      </c>
      <c r="F214" s="29" t="s">
        <v>484</v>
      </c>
      <c r="G214" s="29" t="s">
        <v>476</v>
      </c>
      <c r="H214" s="34">
        <v>-8.4507042253521125E-2</v>
      </c>
      <c r="I214" s="3">
        <f t="shared" si="9"/>
        <v>-600</v>
      </c>
    </row>
    <row r="215" spans="1:9">
      <c r="A215" s="17" t="s">
        <v>135</v>
      </c>
      <c r="B215" s="29">
        <v>8500</v>
      </c>
      <c r="C215" s="29">
        <v>6500</v>
      </c>
      <c r="D215" s="4" t="s">
        <v>739</v>
      </c>
      <c r="E215" s="29" t="s">
        <v>861</v>
      </c>
      <c r="F215" s="29" t="s">
        <v>484</v>
      </c>
      <c r="G215" s="29" t="s">
        <v>476</v>
      </c>
      <c r="H215" s="34">
        <v>-0.23529411764705882</v>
      </c>
      <c r="I215" s="3">
        <f t="shared" si="9"/>
        <v>-2000</v>
      </c>
    </row>
    <row r="216" spans="1:9">
      <c r="A216" s="17" t="s">
        <v>862</v>
      </c>
      <c r="B216" s="29">
        <v>4400</v>
      </c>
      <c r="C216" s="29">
        <v>6400</v>
      </c>
      <c r="D216" s="4" t="s">
        <v>705</v>
      </c>
      <c r="E216" s="29" t="s">
        <v>726</v>
      </c>
      <c r="F216" s="29" t="s">
        <v>716</v>
      </c>
      <c r="G216" s="29" t="s">
        <v>474</v>
      </c>
      <c r="H216" s="34">
        <v>0.45454545454545453</v>
      </c>
      <c r="I216" s="3">
        <f t="shared" si="9"/>
        <v>2000</v>
      </c>
    </row>
    <row r="217" spans="1:9">
      <c r="A217" s="17" t="s">
        <v>863</v>
      </c>
      <c r="B217" s="29">
        <v>6600</v>
      </c>
      <c r="C217" s="29">
        <v>6400</v>
      </c>
      <c r="D217" s="4" t="s">
        <v>574</v>
      </c>
      <c r="E217" s="29" t="s">
        <v>604</v>
      </c>
      <c r="F217" s="29" t="s">
        <v>605</v>
      </c>
      <c r="G217" s="29" t="s">
        <v>502</v>
      </c>
      <c r="H217" s="34">
        <v>-3.0303030303030304E-2</v>
      </c>
      <c r="I217" s="3">
        <f t="shared" si="9"/>
        <v>-200</v>
      </c>
    </row>
    <row r="218" spans="1:9">
      <c r="A218" s="17" t="s">
        <v>356</v>
      </c>
      <c r="B218" s="29">
        <v>4800</v>
      </c>
      <c r="C218" s="29">
        <v>6400</v>
      </c>
      <c r="D218" s="4" t="s">
        <v>488</v>
      </c>
      <c r="E218" s="29" t="s">
        <v>582</v>
      </c>
      <c r="F218" s="29" t="s">
        <v>765</v>
      </c>
      <c r="G218" s="29" t="s">
        <v>502</v>
      </c>
      <c r="H218" s="34">
        <v>0.33333333333333331</v>
      </c>
      <c r="I218" s="3">
        <f t="shared" si="9"/>
        <v>1600</v>
      </c>
    </row>
    <row r="219" spans="1:9">
      <c r="A219" s="17" t="s">
        <v>864</v>
      </c>
      <c r="B219" s="29"/>
      <c r="C219" s="29">
        <v>6300</v>
      </c>
      <c r="D219" s="4" t="s">
        <v>570</v>
      </c>
      <c r="E219" s="29" t="s">
        <v>865</v>
      </c>
      <c r="F219" s="29" t="s">
        <v>579</v>
      </c>
      <c r="G219" s="29" t="s">
        <v>476</v>
      </c>
      <c r="H219" s="34" t="e">
        <v>#N/A</v>
      </c>
      <c r="I219" s="34" t="e">
        <v>#N/A</v>
      </c>
    </row>
    <row r="220" spans="1:9">
      <c r="A220" s="17" t="s">
        <v>866</v>
      </c>
      <c r="B220" s="29"/>
      <c r="C220" s="29">
        <v>6300</v>
      </c>
      <c r="D220" s="4" t="s">
        <v>630</v>
      </c>
      <c r="E220" s="29" t="s">
        <v>753</v>
      </c>
      <c r="F220" s="29" t="s">
        <v>681</v>
      </c>
      <c r="G220" s="29" t="s">
        <v>476</v>
      </c>
      <c r="H220" s="34" t="e">
        <v>#N/A</v>
      </c>
      <c r="I220" s="34" t="e">
        <v>#N/A</v>
      </c>
    </row>
    <row r="221" spans="1:9">
      <c r="A221" s="17" t="s">
        <v>394</v>
      </c>
      <c r="B221" s="29">
        <v>3000</v>
      </c>
      <c r="C221" s="29">
        <v>6300</v>
      </c>
      <c r="D221" s="4" t="s">
        <v>556</v>
      </c>
      <c r="E221" s="29" t="s">
        <v>867</v>
      </c>
      <c r="F221" s="29" t="s">
        <v>508</v>
      </c>
      <c r="G221" s="29" t="s">
        <v>474</v>
      </c>
      <c r="H221" s="34">
        <v>1.1000000000000001</v>
      </c>
      <c r="I221" s="3">
        <f t="shared" ref="I221:I232" si="10">C221-B221</f>
        <v>3300</v>
      </c>
    </row>
    <row r="222" spans="1:9">
      <c r="A222" s="17" t="s">
        <v>868</v>
      </c>
      <c r="B222" s="29">
        <v>5100</v>
      </c>
      <c r="C222" s="29">
        <v>6300</v>
      </c>
      <c r="D222" s="4" t="s">
        <v>485</v>
      </c>
      <c r="E222" s="29" t="s">
        <v>794</v>
      </c>
      <c r="F222" s="29" t="s">
        <v>508</v>
      </c>
      <c r="G222" s="29" t="s">
        <v>502</v>
      </c>
      <c r="H222" s="34">
        <v>0.23529411764705882</v>
      </c>
      <c r="I222" s="3">
        <f t="shared" si="10"/>
        <v>1200</v>
      </c>
    </row>
    <row r="223" spans="1:9">
      <c r="A223" s="17" t="s">
        <v>869</v>
      </c>
      <c r="B223" s="29">
        <v>5100</v>
      </c>
      <c r="C223" s="29">
        <v>6300</v>
      </c>
      <c r="D223" s="4" t="s">
        <v>485</v>
      </c>
      <c r="E223" s="29" t="s">
        <v>794</v>
      </c>
      <c r="F223" s="29" t="s">
        <v>508</v>
      </c>
      <c r="G223" s="29" t="s">
        <v>502</v>
      </c>
      <c r="H223" s="34">
        <v>0.23529411764705882</v>
      </c>
      <c r="I223" s="3">
        <f t="shared" si="10"/>
        <v>1200</v>
      </c>
    </row>
    <row r="224" spans="1:9">
      <c r="A224" s="17" t="s">
        <v>870</v>
      </c>
      <c r="B224" s="29">
        <v>5100</v>
      </c>
      <c r="C224" s="29">
        <v>6300</v>
      </c>
      <c r="D224" s="4" t="s">
        <v>485</v>
      </c>
      <c r="E224" s="29" t="s">
        <v>794</v>
      </c>
      <c r="F224" s="29" t="s">
        <v>508</v>
      </c>
      <c r="G224" s="29" t="s">
        <v>502</v>
      </c>
      <c r="H224" s="34">
        <v>0.23529411764705882</v>
      </c>
      <c r="I224" s="3">
        <f t="shared" si="10"/>
        <v>1200</v>
      </c>
    </row>
    <row r="225" spans="1:9">
      <c r="A225" s="17" t="s">
        <v>871</v>
      </c>
      <c r="B225" s="29">
        <v>5100</v>
      </c>
      <c r="C225" s="29">
        <v>6300</v>
      </c>
      <c r="D225" s="4" t="s">
        <v>485</v>
      </c>
      <c r="E225" s="29" t="s">
        <v>794</v>
      </c>
      <c r="F225" s="29" t="s">
        <v>508</v>
      </c>
      <c r="G225" s="29" t="s">
        <v>502</v>
      </c>
      <c r="H225" s="34">
        <v>0.23529411764705882</v>
      </c>
      <c r="I225" s="3">
        <f t="shared" si="10"/>
        <v>1200</v>
      </c>
    </row>
    <row r="226" spans="1:9">
      <c r="A226" s="17" t="s">
        <v>872</v>
      </c>
      <c r="B226" s="29">
        <v>6100</v>
      </c>
      <c r="C226" s="29">
        <v>6300</v>
      </c>
      <c r="D226" s="4" t="s">
        <v>485</v>
      </c>
      <c r="E226" s="29" t="s">
        <v>873</v>
      </c>
      <c r="F226" s="29" t="s">
        <v>719</v>
      </c>
      <c r="G226" s="29" t="s">
        <v>474</v>
      </c>
      <c r="H226" s="34">
        <v>3.2786885245901641E-2</v>
      </c>
      <c r="I226" s="3">
        <f t="shared" si="10"/>
        <v>200</v>
      </c>
    </row>
    <row r="227" spans="1:9">
      <c r="A227" s="17" t="s">
        <v>463</v>
      </c>
      <c r="B227" s="29">
        <v>6700</v>
      </c>
      <c r="C227" s="29">
        <v>6300</v>
      </c>
      <c r="D227" s="4" t="s">
        <v>485</v>
      </c>
      <c r="E227" s="29" t="s">
        <v>679</v>
      </c>
      <c r="F227" s="29" t="s">
        <v>734</v>
      </c>
      <c r="G227" s="29" t="s">
        <v>476</v>
      </c>
      <c r="H227" s="34">
        <v>-5.9701492537313432E-2</v>
      </c>
      <c r="I227" s="3">
        <f t="shared" si="10"/>
        <v>-400</v>
      </c>
    </row>
    <row r="228" spans="1:9">
      <c r="A228" s="17" t="s">
        <v>320</v>
      </c>
      <c r="B228" s="29">
        <v>5600</v>
      </c>
      <c r="C228" s="29">
        <v>6200</v>
      </c>
      <c r="D228" s="4" t="s">
        <v>488</v>
      </c>
      <c r="E228" s="29" t="s">
        <v>738</v>
      </c>
      <c r="F228" s="29" t="s">
        <v>508</v>
      </c>
      <c r="G228" s="29" t="s">
        <v>476</v>
      </c>
      <c r="H228" s="34">
        <v>0.10714285714285714</v>
      </c>
      <c r="I228" s="3">
        <f t="shared" si="10"/>
        <v>600</v>
      </c>
    </row>
    <row r="229" spans="1:9">
      <c r="A229" s="17" t="s">
        <v>874</v>
      </c>
      <c r="B229" s="29">
        <v>4200</v>
      </c>
      <c r="C229" s="29">
        <v>6200</v>
      </c>
      <c r="D229" s="4" t="s">
        <v>567</v>
      </c>
      <c r="E229" s="29" t="s">
        <v>875</v>
      </c>
      <c r="F229" s="29" t="s">
        <v>508</v>
      </c>
      <c r="G229" s="29" t="s">
        <v>476</v>
      </c>
      <c r="H229" s="34">
        <v>0.47619047619047616</v>
      </c>
      <c r="I229" s="3">
        <f t="shared" si="10"/>
        <v>2000</v>
      </c>
    </row>
    <row r="230" spans="1:9">
      <c r="A230" s="17" t="s">
        <v>47</v>
      </c>
      <c r="B230" s="29">
        <v>4700</v>
      </c>
      <c r="C230" s="29">
        <v>6200</v>
      </c>
      <c r="D230" s="4" t="s">
        <v>552</v>
      </c>
      <c r="E230" s="29" t="s">
        <v>876</v>
      </c>
      <c r="F230" s="29" t="s">
        <v>508</v>
      </c>
      <c r="G230" s="29" t="s">
        <v>476</v>
      </c>
      <c r="H230" s="34">
        <v>0.31914893617021278</v>
      </c>
      <c r="I230" s="3">
        <f t="shared" si="10"/>
        <v>1500</v>
      </c>
    </row>
    <row r="231" spans="1:9">
      <c r="A231" s="17" t="s">
        <v>330</v>
      </c>
      <c r="B231" s="29">
        <v>5400</v>
      </c>
      <c r="C231" s="29">
        <v>6100</v>
      </c>
      <c r="D231" s="4" t="s">
        <v>488</v>
      </c>
      <c r="E231" s="29" t="s">
        <v>735</v>
      </c>
      <c r="F231" s="29" t="s">
        <v>484</v>
      </c>
      <c r="G231" s="29" t="s">
        <v>476</v>
      </c>
      <c r="H231" s="34">
        <v>0.12962962962962962</v>
      </c>
      <c r="I231" s="3">
        <f t="shared" si="10"/>
        <v>700</v>
      </c>
    </row>
    <row r="232" spans="1:9">
      <c r="A232" s="17" t="s">
        <v>401</v>
      </c>
      <c r="B232" s="29">
        <v>4800</v>
      </c>
      <c r="C232" s="29">
        <v>6100</v>
      </c>
      <c r="D232" s="4" t="s">
        <v>471</v>
      </c>
      <c r="E232" s="29" t="s">
        <v>877</v>
      </c>
      <c r="F232" s="29" t="s">
        <v>508</v>
      </c>
      <c r="G232" s="29" t="s">
        <v>476</v>
      </c>
      <c r="H232" s="34">
        <v>0.27083333333333331</v>
      </c>
      <c r="I232" s="3">
        <f t="shared" si="10"/>
        <v>1300</v>
      </c>
    </row>
    <row r="233" spans="1:9">
      <c r="A233" s="17" t="s">
        <v>878</v>
      </c>
      <c r="B233" s="29"/>
      <c r="C233" s="29">
        <v>6100</v>
      </c>
      <c r="D233" s="4" t="s">
        <v>494</v>
      </c>
      <c r="E233" s="29" t="s">
        <v>879</v>
      </c>
      <c r="F233" s="29" t="s">
        <v>496</v>
      </c>
      <c r="G233" s="29" t="s">
        <v>502</v>
      </c>
      <c r="H233" s="34" t="e">
        <v>#N/A</v>
      </c>
      <c r="I233" s="34" t="e">
        <v>#N/A</v>
      </c>
    </row>
    <row r="234" spans="1:9">
      <c r="A234" s="17" t="s">
        <v>880</v>
      </c>
      <c r="B234" s="29">
        <v>5000</v>
      </c>
      <c r="C234" s="29">
        <v>6100</v>
      </c>
      <c r="D234" s="4" t="s">
        <v>581</v>
      </c>
      <c r="E234" s="29" t="s">
        <v>582</v>
      </c>
      <c r="F234" s="29" t="s">
        <v>517</v>
      </c>
      <c r="G234" s="29" t="s">
        <v>476</v>
      </c>
      <c r="H234" s="34">
        <v>0.22</v>
      </c>
      <c r="I234" s="3">
        <f t="shared" ref="I234:I259" si="11">C234-B234</f>
        <v>1100</v>
      </c>
    </row>
    <row r="235" spans="1:9">
      <c r="A235" s="17" t="s">
        <v>301</v>
      </c>
      <c r="B235" s="29">
        <v>5400</v>
      </c>
      <c r="C235" s="29">
        <v>6100</v>
      </c>
      <c r="D235" s="4" t="s">
        <v>491</v>
      </c>
      <c r="E235" s="29" t="s">
        <v>498</v>
      </c>
      <c r="F235" s="29" t="s">
        <v>508</v>
      </c>
      <c r="G235" s="29" t="s">
        <v>502</v>
      </c>
      <c r="H235" s="34">
        <v>0.12962962962962962</v>
      </c>
      <c r="I235" s="3">
        <f t="shared" si="11"/>
        <v>700</v>
      </c>
    </row>
    <row r="236" spans="1:9">
      <c r="A236" s="17" t="s">
        <v>252</v>
      </c>
      <c r="B236" s="29">
        <v>6000</v>
      </c>
      <c r="C236" s="29">
        <v>6100</v>
      </c>
      <c r="D236" s="4" t="s">
        <v>705</v>
      </c>
      <c r="E236" s="29" t="s">
        <v>881</v>
      </c>
      <c r="F236" s="29" t="s">
        <v>508</v>
      </c>
      <c r="G236" s="29" t="s">
        <v>476</v>
      </c>
      <c r="H236" s="34">
        <v>1.6666666666666666E-2</v>
      </c>
      <c r="I236" s="3">
        <f t="shared" si="11"/>
        <v>100</v>
      </c>
    </row>
    <row r="237" spans="1:9">
      <c r="A237" s="17" t="s">
        <v>151</v>
      </c>
      <c r="B237" s="29">
        <v>8700</v>
      </c>
      <c r="C237" s="29">
        <v>6100</v>
      </c>
      <c r="D237" s="4" t="s">
        <v>485</v>
      </c>
      <c r="E237" s="29" t="s">
        <v>882</v>
      </c>
      <c r="F237" s="29" t="s">
        <v>484</v>
      </c>
      <c r="G237" s="29" t="s">
        <v>476</v>
      </c>
      <c r="H237" s="34">
        <v>-0.2988505747126437</v>
      </c>
      <c r="I237" s="3">
        <f t="shared" si="11"/>
        <v>-2600</v>
      </c>
    </row>
    <row r="238" spans="1:9">
      <c r="A238" s="17" t="s">
        <v>245</v>
      </c>
      <c r="B238" s="29">
        <v>6500</v>
      </c>
      <c r="C238" s="29">
        <v>6000</v>
      </c>
      <c r="D238" s="4" t="s">
        <v>488</v>
      </c>
      <c r="E238" s="29" t="s">
        <v>693</v>
      </c>
      <c r="F238" s="29" t="s">
        <v>508</v>
      </c>
      <c r="G238" s="29" t="s">
        <v>476</v>
      </c>
      <c r="H238" s="34">
        <v>-7.6923076923076927E-2</v>
      </c>
      <c r="I238" s="3">
        <f t="shared" si="11"/>
        <v>-500</v>
      </c>
    </row>
    <row r="239" spans="1:9">
      <c r="A239" s="17" t="s">
        <v>883</v>
      </c>
      <c r="B239" s="29">
        <v>4100</v>
      </c>
      <c r="C239" s="29">
        <v>6000</v>
      </c>
      <c r="D239" s="4" t="s">
        <v>491</v>
      </c>
      <c r="E239" s="29" t="s">
        <v>498</v>
      </c>
      <c r="F239" s="29" t="s">
        <v>479</v>
      </c>
      <c r="G239" s="29" t="s">
        <v>476</v>
      </c>
      <c r="H239" s="34">
        <v>0.46341463414634149</v>
      </c>
      <c r="I239" s="3">
        <f t="shared" si="11"/>
        <v>1900</v>
      </c>
    </row>
    <row r="240" spans="1:9">
      <c r="A240" s="17" t="s">
        <v>297</v>
      </c>
      <c r="B240" s="29">
        <v>4500</v>
      </c>
      <c r="C240" s="29">
        <v>6000</v>
      </c>
      <c r="D240" s="4" t="s">
        <v>581</v>
      </c>
      <c r="E240" s="29" t="s">
        <v>582</v>
      </c>
      <c r="F240" s="29" t="s">
        <v>490</v>
      </c>
      <c r="G240" s="29" t="s">
        <v>474</v>
      </c>
      <c r="H240" s="34">
        <v>0.33333333333333331</v>
      </c>
      <c r="I240" s="3">
        <f t="shared" si="11"/>
        <v>1500</v>
      </c>
    </row>
    <row r="241" spans="1:9">
      <c r="A241" s="17" t="s">
        <v>350</v>
      </c>
      <c r="B241" s="29">
        <v>5200</v>
      </c>
      <c r="C241" s="29">
        <v>6000</v>
      </c>
      <c r="D241" s="4" t="s">
        <v>570</v>
      </c>
      <c r="E241" s="29" t="s">
        <v>702</v>
      </c>
      <c r="F241" s="29" t="s">
        <v>758</v>
      </c>
      <c r="G241" s="29" t="s">
        <v>476</v>
      </c>
      <c r="H241" s="34">
        <v>0.15384615384615385</v>
      </c>
      <c r="I241" s="3">
        <f t="shared" si="11"/>
        <v>800</v>
      </c>
    </row>
    <row r="242" spans="1:9">
      <c r="A242" s="17" t="s">
        <v>884</v>
      </c>
      <c r="B242" s="29">
        <v>6700</v>
      </c>
      <c r="C242" s="29">
        <v>6000</v>
      </c>
      <c r="D242" s="4" t="s">
        <v>711</v>
      </c>
      <c r="E242" s="29" t="s">
        <v>831</v>
      </c>
      <c r="F242" s="29" t="s">
        <v>719</v>
      </c>
      <c r="G242" s="29" t="s">
        <v>476</v>
      </c>
      <c r="H242" s="34">
        <v>-0.1044776119402985</v>
      </c>
      <c r="I242" s="3">
        <f t="shared" si="11"/>
        <v>-700</v>
      </c>
    </row>
    <row r="243" spans="1:9">
      <c r="A243" s="17" t="s">
        <v>885</v>
      </c>
      <c r="B243" s="29">
        <v>6700</v>
      </c>
      <c r="C243" s="29">
        <v>6000</v>
      </c>
      <c r="D243" s="4" t="s">
        <v>500</v>
      </c>
      <c r="E243" s="29" t="s">
        <v>886</v>
      </c>
      <c r="F243" s="29" t="s">
        <v>484</v>
      </c>
      <c r="G243" s="29" t="s">
        <v>476</v>
      </c>
      <c r="H243" s="34">
        <v>-0.1044776119402985</v>
      </c>
      <c r="I243" s="3">
        <f t="shared" si="11"/>
        <v>-700</v>
      </c>
    </row>
    <row r="244" spans="1:9">
      <c r="A244" s="17" t="s">
        <v>887</v>
      </c>
      <c r="B244" s="29">
        <v>4000</v>
      </c>
      <c r="C244" s="29">
        <v>5800</v>
      </c>
      <c r="D244" s="4" t="s">
        <v>471</v>
      </c>
      <c r="E244" s="29" t="s">
        <v>776</v>
      </c>
      <c r="F244" s="29" t="s">
        <v>508</v>
      </c>
      <c r="G244" s="29" t="s">
        <v>476</v>
      </c>
      <c r="H244" s="34">
        <v>0.45</v>
      </c>
      <c r="I244" s="3">
        <f t="shared" si="11"/>
        <v>1800</v>
      </c>
    </row>
    <row r="245" spans="1:9">
      <c r="A245" s="17" t="s">
        <v>291</v>
      </c>
      <c r="B245" s="29">
        <v>5200</v>
      </c>
      <c r="C245" s="29">
        <v>5800</v>
      </c>
      <c r="D245" s="4" t="s">
        <v>500</v>
      </c>
      <c r="E245" s="29" t="s">
        <v>888</v>
      </c>
      <c r="F245" s="29" t="s">
        <v>508</v>
      </c>
      <c r="G245" s="29" t="s">
        <v>476</v>
      </c>
      <c r="H245" s="34">
        <v>0.11538461538461539</v>
      </c>
      <c r="I245" s="3">
        <f t="shared" si="11"/>
        <v>600</v>
      </c>
    </row>
    <row r="246" spans="1:9">
      <c r="A246" s="17" t="s">
        <v>450</v>
      </c>
      <c r="B246" s="29">
        <v>4300</v>
      </c>
      <c r="C246" s="29">
        <v>5800</v>
      </c>
      <c r="D246" s="4" t="s">
        <v>488</v>
      </c>
      <c r="E246" s="29" t="s">
        <v>790</v>
      </c>
      <c r="F246" s="29" t="s">
        <v>508</v>
      </c>
      <c r="G246" s="29" t="s">
        <v>476</v>
      </c>
      <c r="H246" s="34">
        <v>0.34883720930232559</v>
      </c>
      <c r="I246" s="3">
        <f t="shared" si="11"/>
        <v>1500</v>
      </c>
    </row>
    <row r="247" spans="1:9">
      <c r="A247" s="17" t="s">
        <v>261</v>
      </c>
      <c r="B247" s="29">
        <v>4300</v>
      </c>
      <c r="C247" s="29">
        <v>5800</v>
      </c>
      <c r="D247" s="4" t="s">
        <v>488</v>
      </c>
      <c r="E247" s="29" t="s">
        <v>807</v>
      </c>
      <c r="F247" s="29" t="s">
        <v>508</v>
      </c>
      <c r="G247" s="29" t="s">
        <v>476</v>
      </c>
      <c r="H247" s="34">
        <v>0.34883720930232559</v>
      </c>
      <c r="I247" s="3">
        <f t="shared" si="11"/>
        <v>1500</v>
      </c>
    </row>
    <row r="248" spans="1:9">
      <c r="A248" s="17" t="s">
        <v>889</v>
      </c>
      <c r="B248" s="29">
        <v>4500</v>
      </c>
      <c r="C248" s="29">
        <v>5700</v>
      </c>
      <c r="D248" s="4" t="s">
        <v>504</v>
      </c>
      <c r="E248" s="29" t="s">
        <v>890</v>
      </c>
      <c r="F248" s="29" t="s">
        <v>508</v>
      </c>
      <c r="G248" s="29" t="s">
        <v>476</v>
      </c>
      <c r="H248" s="34">
        <v>0.26666666666666666</v>
      </c>
      <c r="I248" s="3">
        <f t="shared" si="11"/>
        <v>1200</v>
      </c>
    </row>
    <row r="249" spans="1:9">
      <c r="A249" s="17" t="s">
        <v>891</v>
      </c>
      <c r="B249" s="29">
        <v>4500</v>
      </c>
      <c r="C249" s="29">
        <v>5700</v>
      </c>
      <c r="D249" s="4" t="s">
        <v>494</v>
      </c>
      <c r="E249" s="29" t="s">
        <v>504</v>
      </c>
      <c r="F249" s="29" t="s">
        <v>508</v>
      </c>
      <c r="G249" s="29" t="s">
        <v>476</v>
      </c>
      <c r="H249" s="34">
        <v>0.26666666666666666</v>
      </c>
      <c r="I249" s="3">
        <f t="shared" si="11"/>
        <v>1200</v>
      </c>
    </row>
    <row r="250" spans="1:9">
      <c r="A250" s="17" t="s">
        <v>385</v>
      </c>
      <c r="B250" s="29">
        <v>4700</v>
      </c>
      <c r="C250" s="29">
        <v>5700</v>
      </c>
      <c r="D250" s="4" t="s">
        <v>552</v>
      </c>
      <c r="E250" s="29" t="s">
        <v>725</v>
      </c>
      <c r="F250" s="29" t="s">
        <v>508</v>
      </c>
      <c r="G250" s="29" t="s">
        <v>476</v>
      </c>
      <c r="H250" s="34">
        <v>0.21276595744680851</v>
      </c>
      <c r="I250" s="3">
        <f t="shared" si="11"/>
        <v>1000</v>
      </c>
    </row>
    <row r="251" spans="1:9">
      <c r="A251" s="17" t="s">
        <v>366</v>
      </c>
      <c r="B251" s="29">
        <v>4800</v>
      </c>
      <c r="C251" s="29">
        <v>5700</v>
      </c>
      <c r="D251" s="4" t="s">
        <v>491</v>
      </c>
      <c r="E251" s="29" t="s">
        <v>498</v>
      </c>
      <c r="F251" s="29" t="s">
        <v>716</v>
      </c>
      <c r="G251" s="29" t="s">
        <v>476</v>
      </c>
      <c r="H251" s="34">
        <v>0.1875</v>
      </c>
      <c r="I251" s="3">
        <f t="shared" si="11"/>
        <v>900</v>
      </c>
    </row>
    <row r="252" spans="1:9">
      <c r="A252" s="17" t="s">
        <v>258</v>
      </c>
      <c r="B252" s="29">
        <v>5000</v>
      </c>
      <c r="C252" s="29">
        <v>5700</v>
      </c>
      <c r="D252" s="4" t="s">
        <v>494</v>
      </c>
      <c r="E252" s="29" t="s">
        <v>892</v>
      </c>
      <c r="F252" s="29" t="s">
        <v>496</v>
      </c>
      <c r="G252" s="29" t="s">
        <v>476</v>
      </c>
      <c r="H252" s="34">
        <v>0.14000000000000001</v>
      </c>
      <c r="I252" s="3">
        <f t="shared" si="11"/>
        <v>700</v>
      </c>
    </row>
    <row r="253" spans="1:9">
      <c r="A253" s="17" t="s">
        <v>893</v>
      </c>
      <c r="B253" s="29">
        <v>5200</v>
      </c>
      <c r="C253" s="29">
        <v>5700</v>
      </c>
      <c r="D253" s="4" t="s">
        <v>502</v>
      </c>
      <c r="E253" s="29" t="s">
        <v>502</v>
      </c>
      <c r="F253" s="29" t="s">
        <v>710</v>
      </c>
      <c r="G253" s="29" t="s">
        <v>502</v>
      </c>
      <c r="H253" s="34">
        <v>9.6153846153846159E-2</v>
      </c>
      <c r="I253" s="3">
        <f t="shared" si="11"/>
        <v>500</v>
      </c>
    </row>
    <row r="254" spans="1:9">
      <c r="A254" s="17" t="s">
        <v>310</v>
      </c>
      <c r="B254" s="29">
        <v>5900</v>
      </c>
      <c r="C254" s="29">
        <v>5700</v>
      </c>
      <c r="D254" s="4" t="s">
        <v>491</v>
      </c>
      <c r="E254" s="29" t="s">
        <v>498</v>
      </c>
      <c r="F254" s="29" t="s">
        <v>479</v>
      </c>
      <c r="G254" s="29" t="s">
        <v>476</v>
      </c>
      <c r="H254" s="34">
        <v>-3.3898305084745763E-2</v>
      </c>
      <c r="I254" s="3">
        <f t="shared" si="11"/>
        <v>-200</v>
      </c>
    </row>
    <row r="255" spans="1:9">
      <c r="A255" s="17" t="s">
        <v>894</v>
      </c>
      <c r="B255" s="29">
        <v>6500</v>
      </c>
      <c r="C255" s="29">
        <v>5700</v>
      </c>
      <c r="D255" s="4" t="s">
        <v>630</v>
      </c>
      <c r="E255" s="29" t="s">
        <v>895</v>
      </c>
      <c r="F255" s="29" t="s">
        <v>848</v>
      </c>
      <c r="G255" s="29" t="s">
        <v>502</v>
      </c>
      <c r="H255" s="34">
        <v>-0.12307692307692308</v>
      </c>
      <c r="I255" s="3">
        <f t="shared" si="11"/>
        <v>-800</v>
      </c>
    </row>
    <row r="256" spans="1:9">
      <c r="A256" s="17" t="s">
        <v>152</v>
      </c>
      <c r="B256" s="29">
        <v>6800</v>
      </c>
      <c r="C256" s="29">
        <v>5700</v>
      </c>
      <c r="D256" s="4" t="s">
        <v>570</v>
      </c>
      <c r="E256" s="29" t="s">
        <v>702</v>
      </c>
      <c r="F256" s="29" t="s">
        <v>473</v>
      </c>
      <c r="G256" s="29" t="s">
        <v>476</v>
      </c>
      <c r="H256" s="34">
        <v>-0.16176470588235295</v>
      </c>
      <c r="I256" s="3">
        <f t="shared" si="11"/>
        <v>-1100</v>
      </c>
    </row>
    <row r="257" spans="1:9">
      <c r="A257" s="17" t="s">
        <v>362</v>
      </c>
      <c r="B257" s="29">
        <v>5600</v>
      </c>
      <c r="C257" s="29">
        <v>5600</v>
      </c>
      <c r="D257" s="4" t="s">
        <v>488</v>
      </c>
      <c r="E257" s="29" t="s">
        <v>742</v>
      </c>
      <c r="F257" s="29" t="s">
        <v>765</v>
      </c>
      <c r="G257" s="29" t="s">
        <v>476</v>
      </c>
      <c r="H257" s="34">
        <v>0</v>
      </c>
      <c r="I257" s="3">
        <f t="shared" si="11"/>
        <v>0</v>
      </c>
    </row>
    <row r="258" spans="1:9">
      <c r="A258" s="17" t="s">
        <v>418</v>
      </c>
      <c r="B258" s="29">
        <v>5000</v>
      </c>
      <c r="C258" s="29">
        <v>5600</v>
      </c>
      <c r="D258" s="4" t="s">
        <v>491</v>
      </c>
      <c r="E258" s="29" t="s">
        <v>896</v>
      </c>
      <c r="F258" s="29" t="s">
        <v>508</v>
      </c>
      <c r="G258" s="29" t="s">
        <v>476</v>
      </c>
      <c r="H258" s="34">
        <v>0.12</v>
      </c>
      <c r="I258" s="3">
        <f t="shared" si="11"/>
        <v>600</v>
      </c>
    </row>
    <row r="259" spans="1:9">
      <c r="A259" s="17" t="s">
        <v>391</v>
      </c>
      <c r="B259" s="29">
        <v>5600</v>
      </c>
      <c r="C259" s="29">
        <v>5600</v>
      </c>
      <c r="D259" s="4" t="s">
        <v>485</v>
      </c>
      <c r="E259" s="29" t="s">
        <v>897</v>
      </c>
      <c r="F259" s="29" t="s">
        <v>508</v>
      </c>
      <c r="G259" s="29" t="s">
        <v>474</v>
      </c>
      <c r="H259" s="34">
        <v>0</v>
      </c>
      <c r="I259" s="3">
        <f t="shared" si="11"/>
        <v>0</v>
      </c>
    </row>
    <row r="260" spans="1:9">
      <c r="A260" s="17" t="s">
        <v>898</v>
      </c>
      <c r="B260" s="29"/>
      <c r="C260" s="29">
        <v>5500</v>
      </c>
      <c r="D260" s="4" t="s">
        <v>485</v>
      </c>
      <c r="E260" s="29" t="s">
        <v>533</v>
      </c>
      <c r="F260" s="29" t="s">
        <v>490</v>
      </c>
      <c r="G260" s="29" t="s">
        <v>474</v>
      </c>
      <c r="H260" s="34" t="e">
        <v>#N/A</v>
      </c>
      <c r="I260" s="34" t="e">
        <v>#N/A</v>
      </c>
    </row>
    <row r="261" spans="1:9">
      <c r="A261" s="17" t="s">
        <v>899</v>
      </c>
      <c r="B261" s="29">
        <v>3500</v>
      </c>
      <c r="C261" s="29">
        <v>5500</v>
      </c>
      <c r="D261" s="4" t="s">
        <v>494</v>
      </c>
      <c r="E261" s="29" t="s">
        <v>900</v>
      </c>
      <c r="F261" s="29" t="s">
        <v>560</v>
      </c>
      <c r="G261" s="29" t="s">
        <v>476</v>
      </c>
      <c r="H261" s="34">
        <v>0.5714285714285714</v>
      </c>
      <c r="I261" s="3">
        <f t="shared" ref="I261:I283" si="12">C261-B261</f>
        <v>2000</v>
      </c>
    </row>
    <row r="262" spans="1:9">
      <c r="A262" s="17" t="s">
        <v>284</v>
      </c>
      <c r="B262" s="29">
        <v>5500</v>
      </c>
      <c r="C262" s="29">
        <v>5500</v>
      </c>
      <c r="D262" s="4" t="s">
        <v>500</v>
      </c>
      <c r="E262" s="29" t="s">
        <v>902</v>
      </c>
      <c r="F262" s="29" t="s">
        <v>681</v>
      </c>
      <c r="G262" s="29" t="s">
        <v>474</v>
      </c>
      <c r="H262" s="34">
        <v>0</v>
      </c>
      <c r="I262" s="3">
        <f t="shared" si="12"/>
        <v>0</v>
      </c>
    </row>
    <row r="263" spans="1:9">
      <c r="A263" s="17" t="s">
        <v>903</v>
      </c>
      <c r="B263" s="29">
        <v>5500</v>
      </c>
      <c r="C263" s="29">
        <v>5500</v>
      </c>
      <c r="D263" s="4" t="s">
        <v>485</v>
      </c>
      <c r="E263" s="29" t="s">
        <v>904</v>
      </c>
      <c r="F263" s="29" t="s">
        <v>905</v>
      </c>
      <c r="G263" s="29" t="s">
        <v>474</v>
      </c>
      <c r="H263" s="34">
        <v>0</v>
      </c>
      <c r="I263" s="3">
        <f t="shared" si="12"/>
        <v>0</v>
      </c>
    </row>
    <row r="264" spans="1:9">
      <c r="A264" s="17" t="s">
        <v>906</v>
      </c>
      <c r="B264" s="29">
        <v>5500</v>
      </c>
      <c r="C264" s="29">
        <v>5500</v>
      </c>
      <c r="D264" s="4" t="s">
        <v>485</v>
      </c>
      <c r="E264" s="29" t="s">
        <v>907</v>
      </c>
      <c r="F264" s="29" t="s">
        <v>508</v>
      </c>
      <c r="G264" s="29" t="s">
        <v>476</v>
      </c>
      <c r="H264" s="34">
        <v>0</v>
      </c>
      <c r="I264" s="3">
        <f t="shared" si="12"/>
        <v>0</v>
      </c>
    </row>
    <row r="265" spans="1:9">
      <c r="A265" s="17" t="s">
        <v>253</v>
      </c>
      <c r="B265" s="29">
        <v>6000</v>
      </c>
      <c r="C265" s="29">
        <v>5500</v>
      </c>
      <c r="D265" s="4" t="s">
        <v>640</v>
      </c>
      <c r="E265" s="29" t="s">
        <v>908</v>
      </c>
      <c r="F265" s="29" t="s">
        <v>479</v>
      </c>
      <c r="G265" s="29" t="s">
        <v>476</v>
      </c>
      <c r="H265" s="34">
        <v>-8.3333333333333329E-2</v>
      </c>
      <c r="I265" s="3">
        <f t="shared" si="12"/>
        <v>-500</v>
      </c>
    </row>
    <row r="266" spans="1:9">
      <c r="A266" s="17" t="s">
        <v>901</v>
      </c>
      <c r="B266" s="29">
        <v>4100</v>
      </c>
      <c r="C266" s="29">
        <v>5500</v>
      </c>
      <c r="D266" s="4" t="s">
        <v>488</v>
      </c>
      <c r="E266" s="29" t="s">
        <v>742</v>
      </c>
      <c r="F266" s="29" t="s">
        <v>560</v>
      </c>
      <c r="G266" s="29" t="s">
        <v>502</v>
      </c>
      <c r="H266" s="34">
        <v>0.34146341463414637</v>
      </c>
      <c r="I266" s="3">
        <f t="shared" si="12"/>
        <v>1400</v>
      </c>
    </row>
    <row r="267" spans="1:9">
      <c r="A267" s="17" t="s">
        <v>254</v>
      </c>
      <c r="B267" s="29">
        <v>5800</v>
      </c>
      <c r="C267" s="29">
        <v>5400</v>
      </c>
      <c r="D267" s="4" t="s">
        <v>488</v>
      </c>
      <c r="E267" s="29" t="s">
        <v>742</v>
      </c>
      <c r="F267" s="29" t="s">
        <v>484</v>
      </c>
      <c r="G267" s="29" t="s">
        <v>476</v>
      </c>
      <c r="H267" s="34">
        <v>-6.8965517241379309E-2</v>
      </c>
      <c r="I267" s="3">
        <f t="shared" si="12"/>
        <v>-400</v>
      </c>
    </row>
    <row r="268" spans="1:9">
      <c r="A268" s="17" t="s">
        <v>360</v>
      </c>
      <c r="B268" s="29">
        <v>4400</v>
      </c>
      <c r="C268" s="29">
        <v>5400</v>
      </c>
      <c r="D268" s="4" t="s">
        <v>491</v>
      </c>
      <c r="E268" s="29" t="s">
        <v>498</v>
      </c>
      <c r="F268" s="29" t="s">
        <v>508</v>
      </c>
      <c r="G268" s="29" t="s">
        <v>476</v>
      </c>
      <c r="H268" s="34">
        <v>0.22727272727272727</v>
      </c>
      <c r="I268" s="3">
        <f t="shared" si="12"/>
        <v>1000</v>
      </c>
    </row>
    <row r="269" spans="1:9">
      <c r="A269" s="17" t="s">
        <v>239</v>
      </c>
      <c r="B269" s="29">
        <v>5100</v>
      </c>
      <c r="C269" s="29">
        <v>5400</v>
      </c>
      <c r="D269" s="4" t="s">
        <v>671</v>
      </c>
      <c r="E269" s="29" t="s">
        <v>593</v>
      </c>
      <c r="F269" s="29" t="s">
        <v>572</v>
      </c>
      <c r="G269" s="29" t="s">
        <v>476</v>
      </c>
      <c r="H269" s="34">
        <v>5.8823529411764705E-2</v>
      </c>
      <c r="I269" s="3">
        <f t="shared" si="12"/>
        <v>300</v>
      </c>
    </row>
    <row r="270" spans="1:9">
      <c r="A270" s="17" t="s">
        <v>909</v>
      </c>
      <c r="B270" s="29">
        <v>4100</v>
      </c>
      <c r="C270" s="29">
        <v>5400</v>
      </c>
      <c r="D270" s="4" t="s">
        <v>488</v>
      </c>
      <c r="E270" s="29" t="s">
        <v>693</v>
      </c>
      <c r="F270" s="29" t="s">
        <v>710</v>
      </c>
      <c r="G270" s="29" t="s">
        <v>476</v>
      </c>
      <c r="H270" s="34">
        <v>0.31707317073170732</v>
      </c>
      <c r="I270" s="3">
        <f t="shared" si="12"/>
        <v>1300</v>
      </c>
    </row>
    <row r="271" spans="1:9">
      <c r="A271" s="17" t="s">
        <v>910</v>
      </c>
      <c r="B271" s="29">
        <v>2500</v>
      </c>
      <c r="C271" s="29">
        <v>5300</v>
      </c>
      <c r="D271" s="4" t="s">
        <v>494</v>
      </c>
      <c r="E271" s="29" t="s">
        <v>504</v>
      </c>
      <c r="F271" s="29" t="s">
        <v>785</v>
      </c>
      <c r="G271" s="29" t="s">
        <v>474</v>
      </c>
      <c r="H271" s="34">
        <v>1.1200000000000001</v>
      </c>
      <c r="I271" s="3">
        <f t="shared" si="12"/>
        <v>2800</v>
      </c>
    </row>
    <row r="272" spans="1:9">
      <c r="A272" s="17" t="s">
        <v>352</v>
      </c>
      <c r="B272" s="29">
        <v>4400</v>
      </c>
      <c r="C272" s="29">
        <v>5300</v>
      </c>
      <c r="D272" s="4" t="s">
        <v>556</v>
      </c>
      <c r="E272" s="29" t="s">
        <v>913</v>
      </c>
      <c r="F272" s="29" t="s">
        <v>848</v>
      </c>
      <c r="G272" s="29" t="s">
        <v>476</v>
      </c>
      <c r="H272" s="34">
        <v>0.20454545454545456</v>
      </c>
      <c r="I272" s="3">
        <f t="shared" si="12"/>
        <v>900</v>
      </c>
    </row>
    <row r="273" spans="1:9">
      <c r="A273" s="17" t="s">
        <v>296</v>
      </c>
      <c r="B273" s="29">
        <v>4100</v>
      </c>
      <c r="C273" s="29">
        <v>5300</v>
      </c>
      <c r="D273" s="4" t="s">
        <v>488</v>
      </c>
      <c r="E273" s="29" t="s">
        <v>911</v>
      </c>
      <c r="F273" s="29" t="s">
        <v>912</v>
      </c>
      <c r="G273" s="29" t="s">
        <v>474</v>
      </c>
      <c r="H273" s="34">
        <v>0.29268292682926828</v>
      </c>
      <c r="I273" s="3">
        <f t="shared" si="12"/>
        <v>1200</v>
      </c>
    </row>
    <row r="274" spans="1:9">
      <c r="A274" s="17" t="s">
        <v>259</v>
      </c>
      <c r="B274" s="29">
        <v>5300</v>
      </c>
      <c r="C274" s="29">
        <v>5200</v>
      </c>
      <c r="D274" s="4" t="s">
        <v>488</v>
      </c>
      <c r="E274" s="29" t="s">
        <v>693</v>
      </c>
      <c r="F274" s="29" t="s">
        <v>917</v>
      </c>
      <c r="G274" s="29" t="s">
        <v>476</v>
      </c>
      <c r="H274" s="34">
        <v>-1.8867924528301886E-2</v>
      </c>
      <c r="I274" s="3">
        <f t="shared" si="12"/>
        <v>-100</v>
      </c>
    </row>
    <row r="275" spans="1:9">
      <c r="A275" s="17" t="s">
        <v>341</v>
      </c>
      <c r="B275" s="29">
        <v>5000</v>
      </c>
      <c r="C275" s="29">
        <v>5200</v>
      </c>
      <c r="D275" s="4" t="s">
        <v>488</v>
      </c>
      <c r="E275" s="29" t="s">
        <v>742</v>
      </c>
      <c r="F275" s="29" t="s">
        <v>772</v>
      </c>
      <c r="G275" s="29" t="s">
        <v>474</v>
      </c>
      <c r="H275" s="34">
        <v>0.04</v>
      </c>
      <c r="I275" s="3">
        <f t="shared" si="12"/>
        <v>200</v>
      </c>
    </row>
    <row r="276" spans="1:9">
      <c r="A276" s="17" t="s">
        <v>915</v>
      </c>
      <c r="B276" s="29">
        <v>4600</v>
      </c>
      <c r="C276" s="29">
        <v>5200</v>
      </c>
      <c r="D276" s="4" t="s">
        <v>491</v>
      </c>
      <c r="E276" s="29" t="s">
        <v>498</v>
      </c>
      <c r="F276" s="29" t="s">
        <v>772</v>
      </c>
      <c r="G276" s="29" t="s">
        <v>474</v>
      </c>
      <c r="H276" s="34">
        <v>0.13043478260869565</v>
      </c>
      <c r="I276" s="3">
        <f t="shared" si="12"/>
        <v>600</v>
      </c>
    </row>
    <row r="277" spans="1:9">
      <c r="A277" s="17" t="s">
        <v>916</v>
      </c>
      <c r="B277" s="29">
        <v>5000</v>
      </c>
      <c r="C277" s="29">
        <v>5200</v>
      </c>
      <c r="D277" s="4" t="s">
        <v>574</v>
      </c>
      <c r="E277" s="29" t="s">
        <v>727</v>
      </c>
      <c r="F277" s="29" t="s">
        <v>605</v>
      </c>
      <c r="G277" s="29" t="s">
        <v>502</v>
      </c>
      <c r="H277" s="34">
        <v>0.04</v>
      </c>
      <c r="I277" s="3">
        <f t="shared" si="12"/>
        <v>200</v>
      </c>
    </row>
    <row r="278" spans="1:9">
      <c r="A278" s="17" t="s">
        <v>126</v>
      </c>
      <c r="B278" s="29">
        <v>5000</v>
      </c>
      <c r="C278" s="29">
        <v>5200</v>
      </c>
      <c r="D278" s="4" t="s">
        <v>494</v>
      </c>
      <c r="E278" s="29" t="s">
        <v>504</v>
      </c>
      <c r="F278" s="29" t="s">
        <v>560</v>
      </c>
      <c r="G278" s="29" t="s">
        <v>476</v>
      </c>
      <c r="H278" s="34">
        <v>0.04</v>
      </c>
      <c r="I278" s="3">
        <f t="shared" si="12"/>
        <v>200</v>
      </c>
    </row>
    <row r="279" spans="1:9">
      <c r="A279" s="17" t="s">
        <v>108</v>
      </c>
      <c r="B279" s="29">
        <v>5100</v>
      </c>
      <c r="C279" s="29">
        <v>5200</v>
      </c>
      <c r="D279" s="4" t="s">
        <v>494</v>
      </c>
      <c r="E279" s="29" t="s">
        <v>504</v>
      </c>
      <c r="F279" s="29" t="s">
        <v>569</v>
      </c>
      <c r="G279" s="29" t="s">
        <v>476</v>
      </c>
      <c r="H279" s="34">
        <v>1.9607843137254902E-2</v>
      </c>
      <c r="I279" s="3">
        <f t="shared" si="12"/>
        <v>100</v>
      </c>
    </row>
    <row r="280" spans="1:9">
      <c r="A280" s="17" t="s">
        <v>293</v>
      </c>
      <c r="B280" s="29">
        <v>5700</v>
      </c>
      <c r="C280" s="29">
        <v>5200</v>
      </c>
      <c r="D280" s="4" t="s">
        <v>485</v>
      </c>
      <c r="E280" s="29" t="s">
        <v>513</v>
      </c>
      <c r="F280" s="29" t="s">
        <v>734</v>
      </c>
      <c r="G280" s="29" t="s">
        <v>476</v>
      </c>
      <c r="H280" s="34">
        <v>-8.771929824561403E-2</v>
      </c>
      <c r="I280" s="3">
        <f t="shared" si="12"/>
        <v>-500</v>
      </c>
    </row>
    <row r="281" spans="1:9">
      <c r="A281" s="17" t="s">
        <v>914</v>
      </c>
      <c r="B281" s="29">
        <v>4100</v>
      </c>
      <c r="C281" s="29">
        <v>5200</v>
      </c>
      <c r="D281" s="4" t="s">
        <v>488</v>
      </c>
      <c r="E281" s="29" t="s">
        <v>724</v>
      </c>
      <c r="F281" s="29" t="s">
        <v>508</v>
      </c>
      <c r="G281" s="29" t="s">
        <v>476</v>
      </c>
      <c r="H281" s="34">
        <v>0.26829268292682928</v>
      </c>
      <c r="I281" s="3">
        <f t="shared" si="12"/>
        <v>1100</v>
      </c>
    </row>
    <row r="282" spans="1:9">
      <c r="A282" s="17" t="s">
        <v>920</v>
      </c>
      <c r="B282" s="29">
        <v>5100</v>
      </c>
      <c r="C282" s="29">
        <v>5100</v>
      </c>
      <c r="D282" s="4" t="s">
        <v>502</v>
      </c>
      <c r="E282" s="29" t="s">
        <v>502</v>
      </c>
      <c r="F282" s="29" t="s">
        <v>710</v>
      </c>
      <c r="G282" s="29" t="s">
        <v>502</v>
      </c>
      <c r="H282" s="34">
        <v>0</v>
      </c>
      <c r="I282" s="3">
        <f t="shared" si="12"/>
        <v>0</v>
      </c>
    </row>
    <row r="283" spans="1:9">
      <c r="A283" s="17" t="s">
        <v>921</v>
      </c>
      <c r="B283" s="29">
        <v>5100</v>
      </c>
      <c r="C283" s="29">
        <v>5100</v>
      </c>
      <c r="D283" s="4" t="s">
        <v>556</v>
      </c>
      <c r="E283" s="29" t="s">
        <v>763</v>
      </c>
      <c r="F283" s="29" t="s">
        <v>710</v>
      </c>
      <c r="G283" s="29" t="s">
        <v>502</v>
      </c>
      <c r="H283" s="34">
        <v>0</v>
      </c>
      <c r="I283" s="3">
        <f t="shared" si="12"/>
        <v>0</v>
      </c>
    </row>
    <row r="284" spans="1:9">
      <c r="A284" s="17" t="s">
        <v>918</v>
      </c>
      <c r="B284" s="29"/>
      <c r="C284" s="29">
        <v>5100</v>
      </c>
      <c r="D284" s="4" t="s">
        <v>488</v>
      </c>
      <c r="E284" s="29" t="s">
        <v>919</v>
      </c>
      <c r="F284" s="29" t="s">
        <v>490</v>
      </c>
      <c r="G284" s="29" t="s">
        <v>502</v>
      </c>
      <c r="H284" s="34" t="e">
        <v>#N/A</v>
      </c>
      <c r="I284" s="34" t="e">
        <v>#N/A</v>
      </c>
    </row>
    <row r="285" spans="1:9">
      <c r="A285" s="17" t="s">
        <v>289</v>
      </c>
      <c r="B285" s="29">
        <v>4500</v>
      </c>
      <c r="C285" s="29">
        <v>5000</v>
      </c>
      <c r="D285" s="4" t="s">
        <v>488</v>
      </c>
      <c r="E285" s="29" t="s">
        <v>723</v>
      </c>
      <c r="F285" s="29" t="s">
        <v>508</v>
      </c>
      <c r="G285" s="29" t="s">
        <v>476</v>
      </c>
      <c r="H285" s="34">
        <v>0.1111111111111111</v>
      </c>
      <c r="I285" s="3">
        <f>C285-B285</f>
        <v>500</v>
      </c>
    </row>
    <row r="286" spans="1:9">
      <c r="A286" s="17" t="s">
        <v>407</v>
      </c>
      <c r="B286" s="29">
        <v>4200</v>
      </c>
      <c r="C286" s="29">
        <v>5000</v>
      </c>
      <c r="D286" s="4" t="s">
        <v>488</v>
      </c>
      <c r="E286" s="29" t="s">
        <v>693</v>
      </c>
      <c r="F286" s="29" t="s">
        <v>560</v>
      </c>
      <c r="G286" s="29" t="s">
        <v>476</v>
      </c>
      <c r="H286" s="34">
        <v>0.19047619047619047</v>
      </c>
      <c r="I286" s="3">
        <f>C286-B286</f>
        <v>800</v>
      </c>
    </row>
    <row r="287" spans="1:9">
      <c r="A287" s="17" t="s">
        <v>922</v>
      </c>
      <c r="B287" s="29"/>
      <c r="C287" s="29">
        <v>5000</v>
      </c>
      <c r="D287" s="4" t="s">
        <v>471</v>
      </c>
      <c r="E287" s="29" t="s">
        <v>877</v>
      </c>
      <c r="F287" s="29" t="s">
        <v>710</v>
      </c>
      <c r="G287" s="29" t="s">
        <v>474</v>
      </c>
      <c r="H287" s="34" t="e">
        <v>#N/A</v>
      </c>
      <c r="I287" s="34" t="e">
        <v>#N/A</v>
      </c>
    </row>
    <row r="288" spans="1:9">
      <c r="A288" s="17" t="s">
        <v>923</v>
      </c>
      <c r="B288" s="29"/>
      <c r="C288" s="29">
        <v>5000</v>
      </c>
      <c r="D288" s="4" t="s">
        <v>491</v>
      </c>
      <c r="E288" s="29" t="s">
        <v>498</v>
      </c>
      <c r="F288" s="29" t="s">
        <v>716</v>
      </c>
      <c r="G288" s="29" t="s">
        <v>502</v>
      </c>
      <c r="H288" s="34" t="e">
        <v>#N/A</v>
      </c>
      <c r="I288" s="34" t="e">
        <v>#N/A</v>
      </c>
    </row>
    <row r="289" spans="1:9">
      <c r="A289" s="17" t="s">
        <v>924</v>
      </c>
      <c r="B289" s="29"/>
      <c r="C289" s="29">
        <v>5000</v>
      </c>
      <c r="D289" s="4" t="s">
        <v>656</v>
      </c>
      <c r="E289" s="29" t="s">
        <v>656</v>
      </c>
      <c r="F289" s="29" t="s">
        <v>605</v>
      </c>
      <c r="G289" s="29" t="s">
        <v>476</v>
      </c>
      <c r="H289" s="34" t="e">
        <v>#N/A</v>
      </c>
      <c r="I289" s="34" t="e">
        <v>#N/A</v>
      </c>
    </row>
    <row r="290" spans="1:9">
      <c r="A290" s="17" t="s">
        <v>431</v>
      </c>
      <c r="B290" s="29">
        <v>4000</v>
      </c>
      <c r="C290" s="29">
        <v>5000</v>
      </c>
      <c r="D290" s="4" t="s">
        <v>494</v>
      </c>
      <c r="E290" s="29" t="s">
        <v>504</v>
      </c>
      <c r="F290" s="29" t="s">
        <v>473</v>
      </c>
      <c r="G290" s="29" t="s">
        <v>474</v>
      </c>
      <c r="H290" s="34">
        <v>0.25</v>
      </c>
      <c r="I290" s="3">
        <f t="shared" ref="I290:I321" si="13">C290-B290</f>
        <v>1000</v>
      </c>
    </row>
    <row r="291" spans="1:9">
      <c r="A291" s="17" t="s">
        <v>346</v>
      </c>
      <c r="B291" s="29">
        <v>4000</v>
      </c>
      <c r="C291" s="29">
        <v>5000</v>
      </c>
      <c r="D291" s="4" t="s">
        <v>494</v>
      </c>
      <c r="E291" s="29" t="s">
        <v>504</v>
      </c>
      <c r="F291" s="29" t="s">
        <v>499</v>
      </c>
      <c r="G291" s="29" t="s">
        <v>476</v>
      </c>
      <c r="H291" s="34">
        <v>0.25</v>
      </c>
      <c r="I291" s="3">
        <f t="shared" si="13"/>
        <v>1000</v>
      </c>
    </row>
    <row r="292" spans="1:9">
      <c r="A292" s="17" t="s">
        <v>58</v>
      </c>
      <c r="B292" s="29">
        <v>4100</v>
      </c>
      <c r="C292" s="29">
        <v>5000</v>
      </c>
      <c r="D292" s="4" t="s">
        <v>671</v>
      </c>
      <c r="E292" s="29" t="s">
        <v>925</v>
      </c>
      <c r="F292" s="29" t="s">
        <v>508</v>
      </c>
      <c r="G292" s="29" t="s">
        <v>476</v>
      </c>
      <c r="H292" s="34">
        <v>0.21951219512195122</v>
      </c>
      <c r="I292" s="3">
        <f t="shared" si="13"/>
        <v>900</v>
      </c>
    </row>
    <row r="293" spans="1:9">
      <c r="A293" s="17" t="s">
        <v>926</v>
      </c>
      <c r="B293" s="29">
        <v>4200</v>
      </c>
      <c r="C293" s="29">
        <v>5000</v>
      </c>
      <c r="D293" s="4" t="s">
        <v>556</v>
      </c>
      <c r="E293" s="29" t="s">
        <v>927</v>
      </c>
      <c r="F293" s="29" t="s">
        <v>508</v>
      </c>
      <c r="G293" s="29" t="s">
        <v>476</v>
      </c>
      <c r="H293" s="34">
        <v>0.19047619047619047</v>
      </c>
      <c r="I293" s="3">
        <f t="shared" si="13"/>
        <v>800</v>
      </c>
    </row>
    <row r="294" spans="1:9">
      <c r="A294" s="17" t="s">
        <v>402</v>
      </c>
      <c r="B294" s="29">
        <v>4500</v>
      </c>
      <c r="C294" s="29">
        <v>5000</v>
      </c>
      <c r="D294" s="4" t="s">
        <v>494</v>
      </c>
      <c r="E294" s="29" t="s">
        <v>504</v>
      </c>
      <c r="F294" s="29" t="s">
        <v>508</v>
      </c>
      <c r="G294" s="29" t="s">
        <v>476</v>
      </c>
      <c r="H294" s="34">
        <v>0.1111111111111111</v>
      </c>
      <c r="I294" s="3">
        <f t="shared" si="13"/>
        <v>500</v>
      </c>
    </row>
    <row r="295" spans="1:9">
      <c r="A295" s="17" t="s">
        <v>413</v>
      </c>
      <c r="B295" s="29">
        <v>4500</v>
      </c>
      <c r="C295" s="29">
        <v>5000</v>
      </c>
      <c r="D295" s="4" t="s">
        <v>491</v>
      </c>
      <c r="E295" s="29" t="s">
        <v>498</v>
      </c>
      <c r="F295" s="29" t="s">
        <v>734</v>
      </c>
      <c r="G295" s="29" t="s">
        <v>476</v>
      </c>
      <c r="H295" s="34">
        <v>0.1111111111111111</v>
      </c>
      <c r="I295" s="3">
        <f t="shared" si="13"/>
        <v>500</v>
      </c>
    </row>
    <row r="296" spans="1:9">
      <c r="A296" s="17" t="s">
        <v>307</v>
      </c>
      <c r="B296" s="29">
        <v>4600</v>
      </c>
      <c r="C296" s="29">
        <v>5000</v>
      </c>
      <c r="D296" s="4" t="s">
        <v>581</v>
      </c>
      <c r="E296" s="29" t="s">
        <v>928</v>
      </c>
      <c r="F296" s="29" t="s">
        <v>560</v>
      </c>
      <c r="G296" s="29" t="s">
        <v>476</v>
      </c>
      <c r="H296" s="34">
        <v>8.6956521739130432E-2</v>
      </c>
      <c r="I296" s="3">
        <f t="shared" si="13"/>
        <v>400</v>
      </c>
    </row>
    <row r="297" spans="1:9">
      <c r="A297" s="17" t="s">
        <v>142</v>
      </c>
      <c r="B297" s="29">
        <v>5200</v>
      </c>
      <c r="C297" s="29">
        <v>5000</v>
      </c>
      <c r="D297" s="4" t="s">
        <v>581</v>
      </c>
      <c r="E297" s="29" t="s">
        <v>582</v>
      </c>
      <c r="F297" s="29" t="s">
        <v>473</v>
      </c>
      <c r="G297" s="29" t="s">
        <v>474</v>
      </c>
      <c r="H297" s="34">
        <v>-3.8461538461538464E-2</v>
      </c>
      <c r="I297" s="3">
        <f t="shared" si="13"/>
        <v>-200</v>
      </c>
    </row>
    <row r="298" spans="1:9">
      <c r="A298" s="17" t="s">
        <v>322</v>
      </c>
      <c r="B298" s="29">
        <v>4100</v>
      </c>
      <c r="C298" s="29">
        <v>5000</v>
      </c>
      <c r="D298" s="4" t="s">
        <v>488</v>
      </c>
      <c r="E298" s="29" t="s">
        <v>723</v>
      </c>
      <c r="F298" s="29" t="s">
        <v>508</v>
      </c>
      <c r="G298" s="29" t="s">
        <v>476</v>
      </c>
      <c r="H298" s="34">
        <v>0.21951219512195122</v>
      </c>
      <c r="I298" s="3">
        <f t="shared" si="13"/>
        <v>900</v>
      </c>
    </row>
    <row r="299" spans="1:9">
      <c r="A299" s="17" t="s">
        <v>278</v>
      </c>
      <c r="B299" s="29">
        <v>4900</v>
      </c>
      <c r="C299" s="29">
        <v>4900</v>
      </c>
      <c r="D299" s="4" t="s">
        <v>488</v>
      </c>
      <c r="E299" s="29" t="s">
        <v>693</v>
      </c>
      <c r="F299" s="29" t="s">
        <v>508</v>
      </c>
      <c r="G299" s="29" t="s">
        <v>474</v>
      </c>
      <c r="H299" s="34">
        <v>0</v>
      </c>
      <c r="I299" s="3">
        <f t="shared" si="13"/>
        <v>0</v>
      </c>
    </row>
    <row r="300" spans="1:9">
      <c r="A300" s="17" t="s">
        <v>929</v>
      </c>
      <c r="B300" s="29">
        <v>3900</v>
      </c>
      <c r="C300" s="29">
        <v>4900</v>
      </c>
      <c r="D300" s="4" t="s">
        <v>471</v>
      </c>
      <c r="E300" s="29" t="s">
        <v>930</v>
      </c>
      <c r="F300" s="29" t="s">
        <v>473</v>
      </c>
      <c r="G300" s="29" t="s">
        <v>474</v>
      </c>
      <c r="H300" s="34">
        <v>0.25641025641025639</v>
      </c>
      <c r="I300" s="3">
        <f t="shared" si="13"/>
        <v>1000</v>
      </c>
    </row>
    <row r="301" spans="1:9">
      <c r="A301" s="17" t="s">
        <v>376</v>
      </c>
      <c r="B301" s="29">
        <v>3200</v>
      </c>
      <c r="C301" s="29">
        <v>4900</v>
      </c>
      <c r="D301" s="4" t="s">
        <v>624</v>
      </c>
      <c r="E301" s="29" t="s">
        <v>931</v>
      </c>
      <c r="F301" s="29" t="s">
        <v>781</v>
      </c>
      <c r="G301" s="29" t="s">
        <v>476</v>
      </c>
      <c r="H301" s="34">
        <v>0.53125</v>
      </c>
      <c r="I301" s="3">
        <f t="shared" si="13"/>
        <v>1700</v>
      </c>
    </row>
    <row r="302" spans="1:9">
      <c r="A302" s="17" t="s">
        <v>408</v>
      </c>
      <c r="B302" s="29">
        <v>3900</v>
      </c>
      <c r="C302" s="29">
        <v>4900</v>
      </c>
      <c r="D302" s="4" t="s">
        <v>705</v>
      </c>
      <c r="E302" s="29" t="s">
        <v>933</v>
      </c>
      <c r="F302" s="29" t="s">
        <v>508</v>
      </c>
      <c r="G302" s="29" t="s">
        <v>476</v>
      </c>
      <c r="H302" s="34">
        <v>0.25641025641025639</v>
      </c>
      <c r="I302" s="3">
        <f t="shared" si="13"/>
        <v>1000</v>
      </c>
    </row>
    <row r="303" spans="1:9">
      <c r="A303" s="17" t="s">
        <v>283</v>
      </c>
      <c r="B303" s="29">
        <v>4400</v>
      </c>
      <c r="C303" s="29">
        <v>4900</v>
      </c>
      <c r="D303" s="4" t="s">
        <v>494</v>
      </c>
      <c r="E303" s="29" t="s">
        <v>934</v>
      </c>
      <c r="F303" s="29" t="s">
        <v>569</v>
      </c>
      <c r="G303" s="29" t="s">
        <v>474</v>
      </c>
      <c r="H303" s="34">
        <v>0.11363636363636363</v>
      </c>
      <c r="I303" s="3">
        <f t="shared" si="13"/>
        <v>500</v>
      </c>
    </row>
    <row r="304" spans="1:9">
      <c r="A304" s="17" t="s">
        <v>267</v>
      </c>
      <c r="B304" s="29">
        <v>4400</v>
      </c>
      <c r="C304" s="29">
        <v>4900</v>
      </c>
      <c r="D304" s="4" t="s">
        <v>504</v>
      </c>
      <c r="E304" s="29" t="s">
        <v>504</v>
      </c>
      <c r="F304" s="29" t="s">
        <v>569</v>
      </c>
      <c r="G304" s="29" t="s">
        <v>474</v>
      </c>
      <c r="H304" s="34">
        <v>0.11363636363636363</v>
      </c>
      <c r="I304" s="3">
        <f t="shared" si="13"/>
        <v>500</v>
      </c>
    </row>
    <row r="305" spans="1:9">
      <c r="A305" s="17" t="s">
        <v>242</v>
      </c>
      <c r="B305" s="29">
        <v>4900</v>
      </c>
      <c r="C305" s="29">
        <v>4900</v>
      </c>
      <c r="D305" s="4" t="s">
        <v>705</v>
      </c>
      <c r="E305" s="29" t="s">
        <v>726</v>
      </c>
      <c r="F305" s="29" t="s">
        <v>585</v>
      </c>
      <c r="G305" s="29" t="s">
        <v>476</v>
      </c>
      <c r="H305" s="34">
        <v>0</v>
      </c>
      <c r="I305" s="3">
        <f t="shared" si="13"/>
        <v>0</v>
      </c>
    </row>
    <row r="306" spans="1:9">
      <c r="A306" s="17" t="s">
        <v>173</v>
      </c>
      <c r="B306" s="29">
        <v>7600</v>
      </c>
      <c r="C306" s="29">
        <v>4900</v>
      </c>
      <c r="D306" s="4" t="s">
        <v>739</v>
      </c>
      <c r="E306" s="29" t="s">
        <v>587</v>
      </c>
      <c r="F306" s="29" t="s">
        <v>473</v>
      </c>
      <c r="G306" s="29" t="s">
        <v>502</v>
      </c>
      <c r="H306" s="34">
        <v>-0.35526315789473684</v>
      </c>
      <c r="I306" s="3">
        <f t="shared" si="13"/>
        <v>-2700</v>
      </c>
    </row>
    <row r="307" spans="1:9">
      <c r="A307" s="17" t="s">
        <v>147</v>
      </c>
      <c r="B307" s="29">
        <v>8500</v>
      </c>
      <c r="C307" s="29">
        <v>4900</v>
      </c>
      <c r="D307" s="4" t="s">
        <v>581</v>
      </c>
      <c r="E307" s="29" t="s">
        <v>582</v>
      </c>
      <c r="F307" s="29" t="s">
        <v>473</v>
      </c>
      <c r="G307" s="29" t="s">
        <v>474</v>
      </c>
      <c r="H307" s="34">
        <v>-0.42352941176470588</v>
      </c>
      <c r="I307" s="3">
        <f t="shared" si="13"/>
        <v>-3600</v>
      </c>
    </row>
    <row r="308" spans="1:9">
      <c r="A308" s="17" t="s">
        <v>440</v>
      </c>
      <c r="B308" s="29">
        <v>3700</v>
      </c>
      <c r="C308" s="29">
        <v>4900</v>
      </c>
      <c r="D308" s="4" t="s">
        <v>488</v>
      </c>
      <c r="E308" s="29" t="s">
        <v>693</v>
      </c>
      <c r="F308" s="29" t="s">
        <v>932</v>
      </c>
      <c r="G308" s="29" t="s">
        <v>476</v>
      </c>
      <c r="H308" s="34">
        <v>0.32432432432432434</v>
      </c>
      <c r="I308" s="3">
        <f t="shared" si="13"/>
        <v>1200</v>
      </c>
    </row>
    <row r="309" spans="1:9">
      <c r="A309" s="17" t="s">
        <v>302</v>
      </c>
      <c r="B309" s="29">
        <v>4400</v>
      </c>
      <c r="C309" s="29">
        <v>4800</v>
      </c>
      <c r="D309" s="4" t="s">
        <v>488</v>
      </c>
      <c r="E309" s="29" t="s">
        <v>693</v>
      </c>
      <c r="F309" s="29" t="s">
        <v>508</v>
      </c>
      <c r="G309" s="29" t="s">
        <v>502</v>
      </c>
      <c r="H309" s="34">
        <v>9.0909090909090912E-2</v>
      </c>
      <c r="I309" s="3">
        <f t="shared" si="13"/>
        <v>400</v>
      </c>
    </row>
    <row r="310" spans="1:9">
      <c r="A310" s="17" t="s">
        <v>303</v>
      </c>
      <c r="B310" s="29">
        <v>4400</v>
      </c>
      <c r="C310" s="29">
        <v>4800</v>
      </c>
      <c r="D310" s="4" t="s">
        <v>488</v>
      </c>
      <c r="E310" s="29" t="s">
        <v>693</v>
      </c>
      <c r="F310" s="29" t="s">
        <v>508</v>
      </c>
      <c r="G310" s="29" t="s">
        <v>502</v>
      </c>
      <c r="H310" s="34">
        <v>9.0909090909090912E-2</v>
      </c>
      <c r="I310" s="3">
        <f t="shared" si="13"/>
        <v>400</v>
      </c>
    </row>
    <row r="311" spans="1:9">
      <c r="A311" s="17" t="s">
        <v>304</v>
      </c>
      <c r="B311" s="29">
        <v>4400</v>
      </c>
      <c r="C311" s="29">
        <v>4800</v>
      </c>
      <c r="D311" s="4" t="s">
        <v>488</v>
      </c>
      <c r="E311" s="29" t="s">
        <v>693</v>
      </c>
      <c r="F311" s="29" t="s">
        <v>508</v>
      </c>
      <c r="G311" s="29" t="s">
        <v>502</v>
      </c>
      <c r="H311" s="34">
        <v>9.0909090909090912E-2</v>
      </c>
      <c r="I311" s="3">
        <f t="shared" si="13"/>
        <v>400</v>
      </c>
    </row>
    <row r="312" spans="1:9">
      <c r="A312" s="17" t="s">
        <v>347</v>
      </c>
      <c r="B312" s="29">
        <v>4300</v>
      </c>
      <c r="C312" s="29">
        <v>4800</v>
      </c>
      <c r="D312" s="4" t="s">
        <v>488</v>
      </c>
      <c r="E312" s="29" t="s">
        <v>724</v>
      </c>
      <c r="F312" s="29" t="s">
        <v>508</v>
      </c>
      <c r="G312" s="29" t="s">
        <v>476</v>
      </c>
      <c r="H312" s="34">
        <v>0.11627906976744186</v>
      </c>
      <c r="I312" s="3">
        <f t="shared" si="13"/>
        <v>500</v>
      </c>
    </row>
    <row r="313" spans="1:9">
      <c r="A313" s="17" t="s">
        <v>935</v>
      </c>
      <c r="B313" s="29">
        <v>2600</v>
      </c>
      <c r="C313" s="29">
        <v>4800</v>
      </c>
      <c r="D313" s="4" t="s">
        <v>671</v>
      </c>
      <c r="E313" s="29" t="s">
        <v>936</v>
      </c>
      <c r="F313" s="29" t="s">
        <v>479</v>
      </c>
      <c r="G313" s="29" t="s">
        <v>476</v>
      </c>
      <c r="H313" s="34">
        <v>0.84615384615384615</v>
      </c>
      <c r="I313" s="3">
        <f t="shared" si="13"/>
        <v>2200</v>
      </c>
    </row>
    <row r="314" spans="1:9">
      <c r="A314" s="17" t="s">
        <v>937</v>
      </c>
      <c r="B314" s="29">
        <v>3100</v>
      </c>
      <c r="C314" s="29">
        <v>4800</v>
      </c>
      <c r="D314" s="4" t="s">
        <v>581</v>
      </c>
      <c r="E314" s="29" t="s">
        <v>582</v>
      </c>
      <c r="F314" s="29" t="s">
        <v>938</v>
      </c>
      <c r="G314" s="29" t="s">
        <v>474</v>
      </c>
      <c r="H314" s="34">
        <v>0.54838709677419351</v>
      </c>
      <c r="I314" s="3">
        <f t="shared" si="13"/>
        <v>1700</v>
      </c>
    </row>
    <row r="315" spans="1:9">
      <c r="A315" s="17" t="s">
        <v>268</v>
      </c>
      <c r="B315" s="29">
        <v>3400</v>
      </c>
      <c r="C315" s="29">
        <v>4800</v>
      </c>
      <c r="D315" s="4" t="s">
        <v>640</v>
      </c>
      <c r="E315" s="29" t="s">
        <v>939</v>
      </c>
      <c r="F315" s="29" t="s">
        <v>508</v>
      </c>
      <c r="G315" s="29" t="s">
        <v>502</v>
      </c>
      <c r="H315" s="34">
        <v>0.41176470588235292</v>
      </c>
      <c r="I315" s="3">
        <f t="shared" si="13"/>
        <v>1400</v>
      </c>
    </row>
    <row r="316" spans="1:9">
      <c r="A316" s="17" t="s">
        <v>270</v>
      </c>
      <c r="B316" s="29">
        <v>3400</v>
      </c>
      <c r="C316" s="29">
        <v>4800</v>
      </c>
      <c r="D316" s="4" t="s">
        <v>640</v>
      </c>
      <c r="E316" s="29" t="s">
        <v>939</v>
      </c>
      <c r="F316" s="29" t="s">
        <v>508</v>
      </c>
      <c r="G316" s="29" t="s">
        <v>502</v>
      </c>
      <c r="H316" s="34">
        <v>0.41176470588235292</v>
      </c>
      <c r="I316" s="3">
        <f t="shared" si="13"/>
        <v>1400</v>
      </c>
    </row>
    <row r="317" spans="1:9">
      <c r="A317" s="17" t="s">
        <v>940</v>
      </c>
      <c r="B317" s="29">
        <v>3400</v>
      </c>
      <c r="C317" s="29">
        <v>4800</v>
      </c>
      <c r="D317" s="4" t="s">
        <v>640</v>
      </c>
      <c r="E317" s="29" t="s">
        <v>939</v>
      </c>
      <c r="F317" s="29" t="s">
        <v>508</v>
      </c>
      <c r="G317" s="29" t="s">
        <v>502</v>
      </c>
      <c r="H317" s="34">
        <v>0.41176470588235292</v>
      </c>
      <c r="I317" s="3">
        <f t="shared" si="13"/>
        <v>1400</v>
      </c>
    </row>
    <row r="318" spans="1:9">
      <c r="A318" s="17" t="s">
        <v>399</v>
      </c>
      <c r="B318" s="29">
        <v>3900</v>
      </c>
      <c r="C318" s="29">
        <v>4800</v>
      </c>
      <c r="D318" s="4" t="s">
        <v>494</v>
      </c>
      <c r="E318" s="29" t="s">
        <v>709</v>
      </c>
      <c r="F318" s="29" t="s">
        <v>710</v>
      </c>
      <c r="G318" s="29" t="s">
        <v>502</v>
      </c>
      <c r="H318" s="34">
        <v>0.23076923076923078</v>
      </c>
      <c r="I318" s="3">
        <f t="shared" si="13"/>
        <v>900</v>
      </c>
    </row>
    <row r="319" spans="1:9">
      <c r="A319" s="17" t="s">
        <v>454</v>
      </c>
      <c r="B319" s="29">
        <v>4300</v>
      </c>
      <c r="C319" s="29">
        <v>4800</v>
      </c>
      <c r="D319" s="4" t="s">
        <v>711</v>
      </c>
      <c r="E319" s="29" t="s">
        <v>941</v>
      </c>
      <c r="F319" s="29" t="s">
        <v>560</v>
      </c>
      <c r="G319" s="29" t="s">
        <v>476</v>
      </c>
      <c r="H319" s="34">
        <v>0.11627906976744186</v>
      </c>
      <c r="I319" s="3">
        <f t="shared" si="13"/>
        <v>500</v>
      </c>
    </row>
    <row r="320" spans="1:9">
      <c r="A320" s="17" t="s">
        <v>372</v>
      </c>
      <c r="B320" s="29">
        <v>4500</v>
      </c>
      <c r="C320" s="29">
        <v>4800</v>
      </c>
      <c r="D320" s="4" t="s">
        <v>494</v>
      </c>
      <c r="E320" s="29" t="s">
        <v>707</v>
      </c>
      <c r="F320" s="29" t="s">
        <v>508</v>
      </c>
      <c r="G320" s="29" t="s">
        <v>502</v>
      </c>
      <c r="H320" s="34">
        <v>6.6666666666666666E-2</v>
      </c>
      <c r="I320" s="3">
        <f t="shared" si="13"/>
        <v>300</v>
      </c>
    </row>
    <row r="321" spans="1:9">
      <c r="A321" s="17" t="s">
        <v>282</v>
      </c>
      <c r="B321" s="29">
        <v>4800</v>
      </c>
      <c r="C321" s="29">
        <v>4800</v>
      </c>
      <c r="D321" s="4" t="s">
        <v>494</v>
      </c>
      <c r="E321" s="29" t="s">
        <v>504</v>
      </c>
      <c r="F321" s="29" t="s">
        <v>799</v>
      </c>
      <c r="G321" s="29" t="s">
        <v>476</v>
      </c>
      <c r="H321" s="34">
        <v>0</v>
      </c>
      <c r="I321" s="3">
        <f t="shared" si="13"/>
        <v>0</v>
      </c>
    </row>
    <row r="322" spans="1:9">
      <c r="A322" s="17" t="s">
        <v>942</v>
      </c>
      <c r="B322" s="29">
        <v>5500</v>
      </c>
      <c r="C322" s="29">
        <v>4800</v>
      </c>
      <c r="D322" s="4" t="s">
        <v>494</v>
      </c>
      <c r="E322" s="29" t="s">
        <v>786</v>
      </c>
      <c r="F322" s="29" t="s">
        <v>496</v>
      </c>
      <c r="G322" s="29" t="s">
        <v>474</v>
      </c>
      <c r="H322" s="34">
        <v>-0.12727272727272726</v>
      </c>
      <c r="I322" s="3">
        <f t="shared" ref="I322:I350" si="14">C322-B322</f>
        <v>-700</v>
      </c>
    </row>
    <row r="323" spans="1:9">
      <c r="A323" s="17" t="s">
        <v>432</v>
      </c>
      <c r="B323" s="29">
        <v>3000</v>
      </c>
      <c r="C323" s="29">
        <v>4700</v>
      </c>
      <c r="D323" s="4" t="s">
        <v>624</v>
      </c>
      <c r="E323" s="29" t="s">
        <v>943</v>
      </c>
      <c r="F323" s="29" t="s">
        <v>681</v>
      </c>
      <c r="G323" s="29" t="s">
        <v>476</v>
      </c>
      <c r="H323" s="34">
        <v>0.56666666666666665</v>
      </c>
      <c r="I323" s="3">
        <f t="shared" si="14"/>
        <v>1700</v>
      </c>
    </row>
    <row r="324" spans="1:9">
      <c r="A324" s="17" t="s">
        <v>944</v>
      </c>
      <c r="B324" s="29">
        <v>3950</v>
      </c>
      <c r="C324" s="29">
        <v>4700</v>
      </c>
      <c r="D324" s="4" t="s">
        <v>581</v>
      </c>
      <c r="E324" s="29" t="s">
        <v>582</v>
      </c>
      <c r="F324" s="29" t="s">
        <v>517</v>
      </c>
      <c r="G324" s="29" t="s">
        <v>476</v>
      </c>
      <c r="H324" s="34">
        <v>0.189873417721519</v>
      </c>
      <c r="I324" s="3">
        <f t="shared" si="14"/>
        <v>750</v>
      </c>
    </row>
    <row r="325" spans="1:9">
      <c r="A325" s="17" t="s">
        <v>355</v>
      </c>
      <c r="B325" s="29">
        <v>4200</v>
      </c>
      <c r="C325" s="29">
        <v>4700</v>
      </c>
      <c r="D325" s="4" t="s">
        <v>705</v>
      </c>
      <c r="E325" s="29" t="s">
        <v>860</v>
      </c>
      <c r="F325" s="29" t="s">
        <v>848</v>
      </c>
      <c r="G325" s="29" t="s">
        <v>502</v>
      </c>
      <c r="H325" s="34">
        <v>0.11904761904761904</v>
      </c>
      <c r="I325" s="3">
        <f t="shared" si="14"/>
        <v>500</v>
      </c>
    </row>
    <row r="326" spans="1:9">
      <c r="A326" s="17" t="s">
        <v>335</v>
      </c>
      <c r="B326" s="29">
        <v>4200</v>
      </c>
      <c r="C326" s="29">
        <v>4700</v>
      </c>
      <c r="D326" s="4" t="s">
        <v>705</v>
      </c>
      <c r="E326" s="29" t="s">
        <v>945</v>
      </c>
      <c r="F326" s="29" t="s">
        <v>848</v>
      </c>
      <c r="G326" s="29" t="s">
        <v>476</v>
      </c>
      <c r="H326" s="34">
        <v>0.11904761904761904</v>
      </c>
      <c r="I326" s="3">
        <f t="shared" si="14"/>
        <v>500</v>
      </c>
    </row>
    <row r="327" spans="1:9">
      <c r="A327" s="17" t="s">
        <v>334</v>
      </c>
      <c r="B327" s="29">
        <v>5300</v>
      </c>
      <c r="C327" s="29">
        <v>4700</v>
      </c>
      <c r="D327" s="4" t="s">
        <v>494</v>
      </c>
      <c r="E327" s="29" t="s">
        <v>946</v>
      </c>
      <c r="F327" s="29" t="s">
        <v>734</v>
      </c>
      <c r="G327" s="29" t="s">
        <v>476</v>
      </c>
      <c r="H327" s="34">
        <v>-0.11320754716981132</v>
      </c>
      <c r="I327" s="3">
        <f t="shared" si="14"/>
        <v>-600</v>
      </c>
    </row>
    <row r="328" spans="1:9">
      <c r="A328" s="17" t="s">
        <v>185</v>
      </c>
      <c r="B328" s="29">
        <v>9700</v>
      </c>
      <c r="C328" s="29">
        <v>4700</v>
      </c>
      <c r="D328" s="4" t="s">
        <v>494</v>
      </c>
      <c r="E328" s="29" t="s">
        <v>504</v>
      </c>
      <c r="F328" s="29" t="s">
        <v>505</v>
      </c>
      <c r="G328" s="29" t="s">
        <v>476</v>
      </c>
      <c r="H328" s="34">
        <v>-0.51546391752577314</v>
      </c>
      <c r="I328" s="3">
        <f t="shared" si="14"/>
        <v>-5000</v>
      </c>
    </row>
    <row r="329" spans="1:9">
      <c r="A329" s="17" t="s">
        <v>947</v>
      </c>
      <c r="B329" s="29">
        <v>3800</v>
      </c>
      <c r="C329" s="29">
        <v>4600</v>
      </c>
      <c r="D329" s="4" t="s">
        <v>556</v>
      </c>
      <c r="E329" s="29" t="s">
        <v>948</v>
      </c>
      <c r="F329" s="29" t="s">
        <v>508</v>
      </c>
      <c r="G329" s="29" t="s">
        <v>476</v>
      </c>
      <c r="H329" s="34">
        <v>0.21052631578947367</v>
      </c>
      <c r="I329" s="3">
        <f t="shared" si="14"/>
        <v>800</v>
      </c>
    </row>
    <row r="330" spans="1:9">
      <c r="A330" s="17" t="s">
        <v>949</v>
      </c>
      <c r="B330" s="29">
        <v>4100</v>
      </c>
      <c r="C330" s="29">
        <v>4600</v>
      </c>
      <c r="D330" s="4" t="s">
        <v>634</v>
      </c>
      <c r="E330" s="29" t="s">
        <v>950</v>
      </c>
      <c r="F330" s="29" t="s">
        <v>579</v>
      </c>
      <c r="G330" s="29" t="s">
        <v>474</v>
      </c>
      <c r="H330" s="34">
        <v>0.12195121951219512</v>
      </c>
      <c r="I330" s="3">
        <f t="shared" si="14"/>
        <v>500</v>
      </c>
    </row>
    <row r="331" spans="1:9">
      <c r="A331" s="17" t="s">
        <v>951</v>
      </c>
      <c r="B331" s="29">
        <v>4700</v>
      </c>
      <c r="C331" s="29">
        <v>4600</v>
      </c>
      <c r="D331" s="4" t="s">
        <v>570</v>
      </c>
      <c r="E331" s="29" t="s">
        <v>952</v>
      </c>
      <c r="F331" s="29" t="s">
        <v>721</v>
      </c>
      <c r="G331" s="29" t="s">
        <v>476</v>
      </c>
      <c r="H331" s="34">
        <v>-2.1276595744680851E-2</v>
      </c>
      <c r="I331" s="3">
        <f t="shared" si="14"/>
        <v>-100</v>
      </c>
    </row>
    <row r="332" spans="1:9">
      <c r="A332" s="17" t="s">
        <v>953</v>
      </c>
      <c r="B332" s="29">
        <v>2600</v>
      </c>
      <c r="C332" s="29">
        <v>4500</v>
      </c>
      <c r="D332" s="4" t="s">
        <v>671</v>
      </c>
      <c r="E332" s="29" t="s">
        <v>954</v>
      </c>
      <c r="F332" s="29" t="s">
        <v>508</v>
      </c>
      <c r="G332" s="29" t="s">
        <v>476</v>
      </c>
      <c r="H332" s="34">
        <v>0.73076923076923073</v>
      </c>
      <c r="I332" s="3">
        <f t="shared" si="14"/>
        <v>1900</v>
      </c>
    </row>
    <row r="333" spans="1:9">
      <c r="A333" s="17" t="s">
        <v>955</v>
      </c>
      <c r="B333" s="29">
        <v>2600</v>
      </c>
      <c r="C333" s="29">
        <v>4500</v>
      </c>
      <c r="D333" s="4" t="s">
        <v>671</v>
      </c>
      <c r="E333" s="29" t="s">
        <v>954</v>
      </c>
      <c r="F333" s="29" t="s">
        <v>508</v>
      </c>
      <c r="G333" s="29" t="s">
        <v>476</v>
      </c>
      <c r="H333" s="34">
        <v>0.73076923076923073</v>
      </c>
      <c r="I333" s="3">
        <f t="shared" si="14"/>
        <v>1900</v>
      </c>
    </row>
    <row r="334" spans="1:9">
      <c r="A334" s="17" t="s">
        <v>958</v>
      </c>
      <c r="B334" s="29">
        <v>3600</v>
      </c>
      <c r="C334" s="29">
        <v>4500</v>
      </c>
      <c r="D334" s="4" t="s">
        <v>491</v>
      </c>
      <c r="E334" s="29" t="s">
        <v>959</v>
      </c>
      <c r="F334" s="29" t="s">
        <v>938</v>
      </c>
      <c r="G334" s="29" t="s">
        <v>474</v>
      </c>
      <c r="H334" s="34">
        <v>0.25</v>
      </c>
      <c r="I334" s="3">
        <f t="shared" si="14"/>
        <v>900</v>
      </c>
    </row>
    <row r="335" spans="1:9">
      <c r="A335" s="17" t="s">
        <v>424</v>
      </c>
      <c r="B335" s="29">
        <v>3900</v>
      </c>
      <c r="C335" s="29">
        <v>4500</v>
      </c>
      <c r="D335" s="4" t="s">
        <v>491</v>
      </c>
      <c r="E335" s="29" t="s">
        <v>498</v>
      </c>
      <c r="F335" s="29" t="s">
        <v>508</v>
      </c>
      <c r="G335" s="29" t="s">
        <v>476</v>
      </c>
      <c r="H335" s="34">
        <v>0.15384615384615385</v>
      </c>
      <c r="I335" s="3">
        <f t="shared" si="14"/>
        <v>600</v>
      </c>
    </row>
    <row r="336" spans="1:9">
      <c r="A336" s="17" t="s">
        <v>960</v>
      </c>
      <c r="B336" s="29">
        <v>4100</v>
      </c>
      <c r="C336" s="29">
        <v>4500</v>
      </c>
      <c r="D336" s="4" t="s">
        <v>570</v>
      </c>
      <c r="E336" s="29" t="s">
        <v>770</v>
      </c>
      <c r="F336" s="29" t="s">
        <v>638</v>
      </c>
      <c r="G336" s="29" t="s">
        <v>502</v>
      </c>
      <c r="H336" s="34">
        <v>9.7560975609756101E-2</v>
      </c>
      <c r="I336" s="3">
        <f t="shared" si="14"/>
        <v>400</v>
      </c>
    </row>
    <row r="337" spans="1:9">
      <c r="A337" s="17" t="s">
        <v>961</v>
      </c>
      <c r="B337" s="29">
        <v>4400</v>
      </c>
      <c r="C337" s="29">
        <v>4500</v>
      </c>
      <c r="D337" s="4" t="s">
        <v>556</v>
      </c>
      <c r="E337" s="29" t="s">
        <v>962</v>
      </c>
      <c r="F337" s="29" t="s">
        <v>560</v>
      </c>
      <c r="G337" s="29" t="s">
        <v>476</v>
      </c>
      <c r="H337" s="34">
        <v>2.2727272727272728E-2</v>
      </c>
      <c r="I337" s="3">
        <f t="shared" si="14"/>
        <v>100</v>
      </c>
    </row>
    <row r="338" spans="1:9">
      <c r="A338" s="17" t="s">
        <v>963</v>
      </c>
      <c r="B338" s="29">
        <v>4500</v>
      </c>
      <c r="C338" s="29">
        <v>4500</v>
      </c>
      <c r="D338" s="4" t="s">
        <v>485</v>
      </c>
      <c r="E338" s="29" t="s">
        <v>519</v>
      </c>
      <c r="F338" s="29" t="s">
        <v>508</v>
      </c>
      <c r="G338" s="29" t="s">
        <v>476</v>
      </c>
      <c r="H338" s="34">
        <v>0</v>
      </c>
      <c r="I338" s="3">
        <f t="shared" si="14"/>
        <v>0</v>
      </c>
    </row>
    <row r="339" spans="1:9">
      <c r="A339" s="17" t="s">
        <v>318</v>
      </c>
      <c r="B339" s="29">
        <v>4700</v>
      </c>
      <c r="C339" s="29">
        <v>4500</v>
      </c>
      <c r="D339" s="4" t="s">
        <v>574</v>
      </c>
      <c r="E339" s="29" t="s">
        <v>964</v>
      </c>
      <c r="F339" s="29" t="s">
        <v>569</v>
      </c>
      <c r="G339" s="29" t="s">
        <v>502</v>
      </c>
      <c r="H339" s="34">
        <v>-4.2553191489361701E-2</v>
      </c>
      <c r="I339" s="3">
        <f t="shared" si="14"/>
        <v>-200</v>
      </c>
    </row>
    <row r="340" spans="1:9">
      <c r="A340" s="17" t="s">
        <v>319</v>
      </c>
      <c r="B340" s="29">
        <v>4700</v>
      </c>
      <c r="C340" s="29">
        <v>4500</v>
      </c>
      <c r="D340" s="4" t="s">
        <v>574</v>
      </c>
      <c r="E340" s="29" t="s">
        <v>964</v>
      </c>
      <c r="F340" s="29" t="s">
        <v>569</v>
      </c>
      <c r="G340" s="29" t="s">
        <v>502</v>
      </c>
      <c r="H340" s="34">
        <v>-4.2553191489361701E-2</v>
      </c>
      <c r="I340" s="3">
        <f t="shared" si="14"/>
        <v>-200</v>
      </c>
    </row>
    <row r="341" spans="1:9">
      <c r="A341" s="17" t="s">
        <v>965</v>
      </c>
      <c r="B341" s="29">
        <v>7200</v>
      </c>
      <c r="C341" s="29">
        <v>4500</v>
      </c>
      <c r="D341" s="4" t="s">
        <v>656</v>
      </c>
      <c r="E341" s="29" t="s">
        <v>656</v>
      </c>
      <c r="F341" s="29" t="s">
        <v>569</v>
      </c>
      <c r="G341" s="29" t="s">
        <v>474</v>
      </c>
      <c r="H341" s="34">
        <v>-0.375</v>
      </c>
      <c r="I341" s="3">
        <f t="shared" si="14"/>
        <v>-2700</v>
      </c>
    </row>
    <row r="342" spans="1:9">
      <c r="A342" s="17" t="s">
        <v>957</v>
      </c>
      <c r="B342" s="29">
        <v>3500</v>
      </c>
      <c r="C342" s="29">
        <v>4500</v>
      </c>
      <c r="D342" s="4" t="s">
        <v>488</v>
      </c>
      <c r="E342" s="29" t="s">
        <v>540</v>
      </c>
      <c r="F342" s="29" t="s">
        <v>508</v>
      </c>
      <c r="G342" s="29" t="s">
        <v>474</v>
      </c>
      <c r="H342" s="34">
        <v>0.2857142857142857</v>
      </c>
      <c r="I342" s="3">
        <f t="shared" si="14"/>
        <v>1000</v>
      </c>
    </row>
    <row r="343" spans="1:9">
      <c r="A343" s="17" t="s">
        <v>59</v>
      </c>
      <c r="B343" s="29">
        <v>3300</v>
      </c>
      <c r="C343" s="29">
        <v>4500</v>
      </c>
      <c r="D343" s="4" t="s">
        <v>488</v>
      </c>
      <c r="E343" s="29" t="s">
        <v>956</v>
      </c>
      <c r="F343" s="29" t="s">
        <v>508</v>
      </c>
      <c r="G343" s="29" t="s">
        <v>476</v>
      </c>
      <c r="H343" s="34">
        <v>0.36363636363636365</v>
      </c>
      <c r="I343" s="3">
        <f t="shared" si="14"/>
        <v>1200</v>
      </c>
    </row>
    <row r="344" spans="1:9">
      <c r="A344" s="17" t="s">
        <v>966</v>
      </c>
      <c r="B344" s="29">
        <v>2700</v>
      </c>
      <c r="C344" s="29">
        <v>4400</v>
      </c>
      <c r="D344" s="4" t="s">
        <v>574</v>
      </c>
      <c r="E344" s="29" t="s">
        <v>964</v>
      </c>
      <c r="F344" s="29" t="s">
        <v>569</v>
      </c>
      <c r="G344" s="29" t="s">
        <v>474</v>
      </c>
      <c r="H344" s="34">
        <v>0.62962962962962965</v>
      </c>
      <c r="I344" s="3">
        <f t="shared" si="14"/>
        <v>1700</v>
      </c>
    </row>
    <row r="345" spans="1:9">
      <c r="A345" s="17" t="s">
        <v>967</v>
      </c>
      <c r="B345" s="29">
        <v>2700</v>
      </c>
      <c r="C345" s="29">
        <v>4400</v>
      </c>
      <c r="D345" s="4" t="s">
        <v>485</v>
      </c>
      <c r="E345" s="29" t="s">
        <v>794</v>
      </c>
      <c r="F345" s="29" t="s">
        <v>508</v>
      </c>
      <c r="G345" s="29" t="s">
        <v>476</v>
      </c>
      <c r="H345" s="34">
        <v>0.62962962962962965</v>
      </c>
      <c r="I345" s="3">
        <f t="shared" si="14"/>
        <v>1700</v>
      </c>
    </row>
    <row r="346" spans="1:9">
      <c r="A346" s="17" t="s">
        <v>968</v>
      </c>
      <c r="B346" s="29">
        <v>3900</v>
      </c>
      <c r="C346" s="29">
        <v>4400</v>
      </c>
      <c r="D346" s="4" t="s">
        <v>556</v>
      </c>
      <c r="E346" s="29" t="s">
        <v>618</v>
      </c>
      <c r="F346" s="29" t="s">
        <v>572</v>
      </c>
      <c r="G346" s="29" t="s">
        <v>476</v>
      </c>
      <c r="H346" s="34">
        <v>0.12820512820512819</v>
      </c>
      <c r="I346" s="3">
        <f t="shared" si="14"/>
        <v>500</v>
      </c>
    </row>
    <row r="347" spans="1:9">
      <c r="A347" s="17" t="s">
        <v>969</v>
      </c>
      <c r="B347" s="29">
        <v>4100</v>
      </c>
      <c r="C347" s="29">
        <v>4400</v>
      </c>
      <c r="D347" s="4" t="s">
        <v>624</v>
      </c>
      <c r="E347" s="29" t="s">
        <v>970</v>
      </c>
      <c r="F347" s="29" t="s">
        <v>508</v>
      </c>
      <c r="G347" s="29" t="s">
        <v>474</v>
      </c>
      <c r="H347" s="34">
        <v>7.3170731707317069E-2</v>
      </c>
      <c r="I347" s="3">
        <f t="shared" si="14"/>
        <v>300</v>
      </c>
    </row>
    <row r="348" spans="1:9">
      <c r="A348" s="17" t="s">
        <v>971</v>
      </c>
      <c r="B348" s="29">
        <v>4100</v>
      </c>
      <c r="C348" s="29">
        <v>4400</v>
      </c>
      <c r="D348" s="4" t="s">
        <v>624</v>
      </c>
      <c r="E348" s="29" t="s">
        <v>970</v>
      </c>
      <c r="F348" s="29" t="s">
        <v>508</v>
      </c>
      <c r="G348" s="29" t="s">
        <v>474</v>
      </c>
      <c r="H348" s="34">
        <v>7.3170731707317069E-2</v>
      </c>
      <c r="I348" s="3">
        <f t="shared" si="14"/>
        <v>300</v>
      </c>
    </row>
    <row r="349" spans="1:9">
      <c r="A349" s="17" t="s">
        <v>326</v>
      </c>
      <c r="B349" s="29">
        <v>4000</v>
      </c>
      <c r="C349" s="29">
        <v>4300</v>
      </c>
      <c r="D349" s="4" t="s">
        <v>488</v>
      </c>
      <c r="E349" s="29" t="s">
        <v>977</v>
      </c>
      <c r="F349" s="29" t="s">
        <v>508</v>
      </c>
      <c r="G349" s="29" t="s">
        <v>476</v>
      </c>
      <c r="H349" s="34">
        <v>7.4999999999999997E-2</v>
      </c>
      <c r="I349" s="3">
        <f t="shared" si="14"/>
        <v>300</v>
      </c>
    </row>
    <row r="350" spans="1:9">
      <c r="A350" s="17" t="s">
        <v>377</v>
      </c>
      <c r="B350" s="29">
        <v>3600</v>
      </c>
      <c r="C350" s="29">
        <v>4300</v>
      </c>
      <c r="D350" s="4" t="s">
        <v>488</v>
      </c>
      <c r="E350" s="29" t="s">
        <v>724</v>
      </c>
      <c r="F350" s="29" t="s">
        <v>508</v>
      </c>
      <c r="G350" s="29" t="s">
        <v>476</v>
      </c>
      <c r="H350" s="34">
        <v>0.19444444444444445</v>
      </c>
      <c r="I350" s="3">
        <f t="shared" si="14"/>
        <v>700</v>
      </c>
    </row>
    <row r="351" spans="1:9">
      <c r="A351" s="17" t="s">
        <v>972</v>
      </c>
      <c r="B351" s="29"/>
      <c r="C351" s="29">
        <v>4300</v>
      </c>
      <c r="D351" s="4" t="s">
        <v>581</v>
      </c>
      <c r="E351" s="29" t="s">
        <v>582</v>
      </c>
      <c r="F351" s="29" t="s">
        <v>710</v>
      </c>
      <c r="G351" s="29" t="s">
        <v>474</v>
      </c>
      <c r="H351" s="34" t="e">
        <v>#N/A</v>
      </c>
      <c r="I351" s="34" t="e">
        <v>#N/A</v>
      </c>
    </row>
    <row r="352" spans="1:9">
      <c r="A352" s="17" t="s">
        <v>281</v>
      </c>
      <c r="B352" s="29">
        <v>2300</v>
      </c>
      <c r="C352" s="29">
        <v>4300</v>
      </c>
      <c r="D352" s="4" t="s">
        <v>617</v>
      </c>
      <c r="E352" s="29" t="s">
        <v>973</v>
      </c>
      <c r="F352" s="29" t="s">
        <v>479</v>
      </c>
      <c r="G352" s="29" t="s">
        <v>476</v>
      </c>
      <c r="H352" s="34">
        <v>0.86956521739130432</v>
      </c>
      <c r="I352" s="3">
        <f t="shared" ref="I352:I357" si="15">C352-B352</f>
        <v>2000</v>
      </c>
    </row>
    <row r="353" spans="1:9">
      <c r="A353" s="17" t="s">
        <v>974</v>
      </c>
      <c r="B353" s="29">
        <v>2700</v>
      </c>
      <c r="C353" s="29">
        <v>4300</v>
      </c>
      <c r="D353" s="4" t="s">
        <v>581</v>
      </c>
      <c r="E353" s="29" t="s">
        <v>582</v>
      </c>
      <c r="F353" s="29" t="s">
        <v>479</v>
      </c>
      <c r="G353" s="29" t="s">
        <v>476</v>
      </c>
      <c r="H353" s="34">
        <v>0.59259259259259256</v>
      </c>
      <c r="I353" s="3">
        <f t="shared" si="15"/>
        <v>1600</v>
      </c>
    </row>
    <row r="354" spans="1:9">
      <c r="A354" s="17" t="s">
        <v>975</v>
      </c>
      <c r="B354" s="29">
        <v>3800</v>
      </c>
      <c r="C354" s="29">
        <v>4300</v>
      </c>
      <c r="D354" s="4" t="s">
        <v>491</v>
      </c>
      <c r="E354" s="29" t="s">
        <v>976</v>
      </c>
      <c r="F354" s="29" t="s">
        <v>484</v>
      </c>
      <c r="G354" s="29" t="s">
        <v>476</v>
      </c>
      <c r="H354" s="34">
        <v>0.13157894736842105</v>
      </c>
      <c r="I354" s="3">
        <f t="shared" si="15"/>
        <v>500</v>
      </c>
    </row>
    <row r="355" spans="1:9">
      <c r="A355" s="17" t="s">
        <v>978</v>
      </c>
      <c r="B355" s="29">
        <v>4300</v>
      </c>
      <c r="C355" s="29">
        <v>4300</v>
      </c>
      <c r="D355" s="4" t="s">
        <v>634</v>
      </c>
      <c r="E355" s="29" t="s">
        <v>979</v>
      </c>
      <c r="F355" s="29" t="s">
        <v>490</v>
      </c>
      <c r="G355" s="29" t="s">
        <v>474</v>
      </c>
      <c r="H355" s="34">
        <v>0</v>
      </c>
      <c r="I355" s="3">
        <f t="shared" si="15"/>
        <v>0</v>
      </c>
    </row>
    <row r="356" spans="1:9">
      <c r="A356" s="17" t="s">
        <v>280</v>
      </c>
      <c r="B356" s="29">
        <v>4500</v>
      </c>
      <c r="C356" s="29">
        <v>4300</v>
      </c>
      <c r="D356" s="4" t="s">
        <v>491</v>
      </c>
      <c r="E356" s="29" t="s">
        <v>980</v>
      </c>
      <c r="F356" s="29" t="s">
        <v>765</v>
      </c>
      <c r="G356" s="29" t="s">
        <v>476</v>
      </c>
      <c r="H356" s="34">
        <v>-4.4444444444444446E-2</v>
      </c>
      <c r="I356" s="3">
        <f t="shared" si="15"/>
        <v>-200</v>
      </c>
    </row>
    <row r="357" spans="1:9">
      <c r="A357" s="17" t="s">
        <v>333</v>
      </c>
      <c r="B357" s="29">
        <v>7300</v>
      </c>
      <c r="C357" s="29">
        <v>4300</v>
      </c>
      <c r="D357" s="4" t="s">
        <v>500</v>
      </c>
      <c r="E357" s="29" t="s">
        <v>650</v>
      </c>
      <c r="F357" s="29" t="s">
        <v>479</v>
      </c>
      <c r="G357" s="29" t="s">
        <v>476</v>
      </c>
      <c r="H357" s="34">
        <v>-0.41095890410958902</v>
      </c>
      <c r="I357" s="3">
        <f t="shared" si="15"/>
        <v>-3000</v>
      </c>
    </row>
    <row r="358" spans="1:9">
      <c r="A358" s="17" t="s">
        <v>981</v>
      </c>
      <c r="B358" s="29"/>
      <c r="C358" s="29">
        <v>4200</v>
      </c>
      <c r="D358" s="4" t="s">
        <v>739</v>
      </c>
      <c r="E358" s="29" t="s">
        <v>586</v>
      </c>
      <c r="F358" s="29" t="s">
        <v>479</v>
      </c>
      <c r="G358" s="29" t="s">
        <v>476</v>
      </c>
      <c r="H358" s="34" t="e">
        <v>#N/A</v>
      </c>
      <c r="I358" s="34" t="e">
        <v>#N/A</v>
      </c>
    </row>
    <row r="359" spans="1:9">
      <c r="A359" s="17" t="s">
        <v>982</v>
      </c>
      <c r="B359" s="29">
        <v>2300</v>
      </c>
      <c r="C359" s="29">
        <v>4200</v>
      </c>
      <c r="D359" s="4" t="s">
        <v>671</v>
      </c>
      <c r="E359" s="29" t="s">
        <v>983</v>
      </c>
      <c r="F359" s="29" t="s">
        <v>569</v>
      </c>
      <c r="G359" s="29" t="s">
        <v>476</v>
      </c>
      <c r="H359" s="34">
        <v>0.82608695652173914</v>
      </c>
      <c r="I359" s="3">
        <f t="shared" ref="I359:I380" si="16">C359-B359</f>
        <v>1900</v>
      </c>
    </row>
    <row r="360" spans="1:9">
      <c r="A360" s="17" t="s">
        <v>448</v>
      </c>
      <c r="B360" s="29">
        <v>3000</v>
      </c>
      <c r="C360" s="29">
        <v>4200</v>
      </c>
      <c r="D360" s="4" t="s">
        <v>552</v>
      </c>
      <c r="E360" s="29" t="s">
        <v>984</v>
      </c>
      <c r="F360" s="29" t="s">
        <v>569</v>
      </c>
      <c r="G360" s="29" t="s">
        <v>474</v>
      </c>
      <c r="H360" s="34">
        <v>0.4</v>
      </c>
      <c r="I360" s="3">
        <f t="shared" si="16"/>
        <v>1200</v>
      </c>
    </row>
    <row r="361" spans="1:9">
      <c r="A361" s="17" t="s">
        <v>985</v>
      </c>
      <c r="B361" s="29">
        <v>3000</v>
      </c>
      <c r="C361" s="29">
        <v>4200</v>
      </c>
      <c r="D361" s="4" t="s">
        <v>671</v>
      </c>
      <c r="E361" s="29" t="s">
        <v>986</v>
      </c>
      <c r="F361" s="29" t="s">
        <v>479</v>
      </c>
      <c r="G361" s="29" t="s">
        <v>476</v>
      </c>
      <c r="H361" s="34">
        <v>0.4</v>
      </c>
      <c r="I361" s="3">
        <f t="shared" si="16"/>
        <v>1200</v>
      </c>
    </row>
    <row r="362" spans="1:9">
      <c r="A362" s="17" t="s">
        <v>309</v>
      </c>
      <c r="B362" s="29">
        <v>3800</v>
      </c>
      <c r="C362" s="29">
        <v>4200</v>
      </c>
      <c r="D362" s="4" t="s">
        <v>705</v>
      </c>
      <c r="E362" s="29" t="s">
        <v>987</v>
      </c>
      <c r="F362" s="29" t="s">
        <v>560</v>
      </c>
      <c r="G362" s="29" t="s">
        <v>476</v>
      </c>
      <c r="H362" s="34">
        <v>0.10526315789473684</v>
      </c>
      <c r="I362" s="3">
        <f t="shared" si="16"/>
        <v>400</v>
      </c>
    </row>
    <row r="363" spans="1:9">
      <c r="A363" s="17" t="s">
        <v>305</v>
      </c>
      <c r="B363" s="29">
        <v>4000</v>
      </c>
      <c r="C363" s="29">
        <v>4200</v>
      </c>
      <c r="D363" s="4" t="s">
        <v>494</v>
      </c>
      <c r="E363" s="29" t="s">
        <v>504</v>
      </c>
      <c r="F363" s="29" t="s">
        <v>605</v>
      </c>
      <c r="G363" s="29" t="s">
        <v>476</v>
      </c>
      <c r="H363" s="34">
        <v>0.05</v>
      </c>
      <c r="I363" s="3">
        <f t="shared" si="16"/>
        <v>200</v>
      </c>
    </row>
    <row r="364" spans="1:9">
      <c r="A364" s="17" t="s">
        <v>406</v>
      </c>
      <c r="B364" s="29">
        <v>4000</v>
      </c>
      <c r="C364" s="29">
        <v>4200</v>
      </c>
      <c r="D364" s="4" t="s">
        <v>491</v>
      </c>
      <c r="E364" s="29" t="s">
        <v>498</v>
      </c>
      <c r="F364" s="29" t="s">
        <v>508</v>
      </c>
      <c r="G364" s="29" t="s">
        <v>476</v>
      </c>
      <c r="H364" s="34">
        <v>0.05</v>
      </c>
      <c r="I364" s="3">
        <f t="shared" si="16"/>
        <v>200</v>
      </c>
    </row>
    <row r="365" spans="1:9">
      <c r="A365" s="17" t="s">
        <v>988</v>
      </c>
      <c r="B365" s="29">
        <v>4000</v>
      </c>
      <c r="C365" s="29">
        <v>4200</v>
      </c>
      <c r="D365" s="4" t="s">
        <v>491</v>
      </c>
      <c r="E365" s="29" t="s">
        <v>498</v>
      </c>
      <c r="F365" s="29" t="s">
        <v>572</v>
      </c>
      <c r="G365" s="29" t="s">
        <v>476</v>
      </c>
      <c r="H365" s="34">
        <v>0.05</v>
      </c>
      <c r="I365" s="3">
        <f t="shared" si="16"/>
        <v>200</v>
      </c>
    </row>
    <row r="366" spans="1:9">
      <c r="A366" s="17" t="s">
        <v>336</v>
      </c>
      <c r="B366" s="29">
        <v>4200</v>
      </c>
      <c r="C366" s="29">
        <v>4200</v>
      </c>
      <c r="D366" s="4" t="s">
        <v>491</v>
      </c>
      <c r="E366" s="29" t="s">
        <v>498</v>
      </c>
      <c r="F366" s="29" t="s">
        <v>508</v>
      </c>
      <c r="G366" s="29" t="s">
        <v>476</v>
      </c>
      <c r="H366" s="34">
        <v>0</v>
      </c>
      <c r="I366" s="3">
        <f t="shared" si="16"/>
        <v>0</v>
      </c>
    </row>
    <row r="367" spans="1:9">
      <c r="A367" s="17" t="s">
        <v>279</v>
      </c>
      <c r="B367" s="29">
        <v>4300</v>
      </c>
      <c r="C367" s="29">
        <v>4200</v>
      </c>
      <c r="D367" s="4" t="s">
        <v>552</v>
      </c>
      <c r="E367" s="29" t="s">
        <v>725</v>
      </c>
      <c r="F367" s="29" t="s">
        <v>569</v>
      </c>
      <c r="G367" s="29" t="s">
        <v>502</v>
      </c>
      <c r="H367" s="34">
        <v>-2.3255813953488372E-2</v>
      </c>
      <c r="I367" s="3">
        <f t="shared" si="16"/>
        <v>-100</v>
      </c>
    </row>
    <row r="368" spans="1:9">
      <c r="A368" s="17" t="s">
        <v>989</v>
      </c>
      <c r="B368" s="29">
        <v>4400</v>
      </c>
      <c r="C368" s="29">
        <v>4200</v>
      </c>
      <c r="D368" s="4" t="s">
        <v>491</v>
      </c>
      <c r="E368" s="29" t="s">
        <v>990</v>
      </c>
      <c r="F368" s="29" t="s">
        <v>508</v>
      </c>
      <c r="G368" s="29" t="s">
        <v>476</v>
      </c>
      <c r="H368" s="34">
        <v>-4.5454545454545456E-2</v>
      </c>
      <c r="I368" s="3">
        <f t="shared" si="16"/>
        <v>-200</v>
      </c>
    </row>
    <row r="369" spans="1:9">
      <c r="A369" s="17" t="s">
        <v>991</v>
      </c>
      <c r="B369" s="29">
        <v>4900</v>
      </c>
      <c r="C369" s="29">
        <v>4200</v>
      </c>
      <c r="D369" s="4" t="s">
        <v>992</v>
      </c>
      <c r="E369" s="29" t="s">
        <v>993</v>
      </c>
      <c r="F369" s="29" t="s">
        <v>517</v>
      </c>
      <c r="G369" s="29" t="s">
        <v>474</v>
      </c>
      <c r="H369" s="34">
        <v>-0.14285714285714285</v>
      </c>
      <c r="I369" s="3">
        <f t="shared" si="16"/>
        <v>-700</v>
      </c>
    </row>
    <row r="370" spans="1:9">
      <c r="A370" s="17" t="s">
        <v>109</v>
      </c>
      <c r="B370" s="29">
        <v>5000</v>
      </c>
      <c r="C370" s="29">
        <v>4200</v>
      </c>
      <c r="D370" s="4" t="s">
        <v>491</v>
      </c>
      <c r="E370" s="29" t="s">
        <v>498</v>
      </c>
      <c r="F370" s="29" t="s">
        <v>585</v>
      </c>
      <c r="G370" s="29" t="s">
        <v>502</v>
      </c>
      <c r="H370" s="34">
        <v>-0.16</v>
      </c>
      <c r="I370" s="3">
        <f t="shared" si="16"/>
        <v>-800</v>
      </c>
    </row>
    <row r="371" spans="1:9">
      <c r="A371" s="17" t="s">
        <v>994</v>
      </c>
      <c r="B371" s="29">
        <v>2200</v>
      </c>
      <c r="C371" s="29">
        <v>4100</v>
      </c>
      <c r="D371" s="4" t="s">
        <v>671</v>
      </c>
      <c r="E371" s="29" t="s">
        <v>717</v>
      </c>
      <c r="F371" s="29" t="s">
        <v>487</v>
      </c>
      <c r="G371" s="29" t="s">
        <v>476</v>
      </c>
      <c r="H371" s="34">
        <v>0.86363636363636365</v>
      </c>
      <c r="I371" s="3">
        <f t="shared" si="16"/>
        <v>1900</v>
      </c>
    </row>
    <row r="372" spans="1:9">
      <c r="A372" s="17" t="s">
        <v>995</v>
      </c>
      <c r="B372" s="29">
        <v>2900</v>
      </c>
      <c r="C372" s="29">
        <v>4100</v>
      </c>
      <c r="D372" s="4" t="s">
        <v>589</v>
      </c>
      <c r="E372" s="29" t="s">
        <v>996</v>
      </c>
      <c r="F372" s="29" t="s">
        <v>508</v>
      </c>
      <c r="G372" s="29" t="s">
        <v>476</v>
      </c>
      <c r="H372" s="34">
        <v>0.41379310344827586</v>
      </c>
      <c r="I372" s="3">
        <f t="shared" si="16"/>
        <v>1200</v>
      </c>
    </row>
    <row r="373" spans="1:9">
      <c r="A373" s="17" t="s">
        <v>31</v>
      </c>
      <c r="B373" s="29">
        <v>3300</v>
      </c>
      <c r="C373" s="29">
        <v>4100</v>
      </c>
      <c r="D373" s="4" t="s">
        <v>494</v>
      </c>
      <c r="E373" s="29" t="s">
        <v>997</v>
      </c>
      <c r="F373" s="29" t="s">
        <v>710</v>
      </c>
      <c r="G373" s="29" t="s">
        <v>476</v>
      </c>
      <c r="H373" s="34">
        <v>0.24242424242424243</v>
      </c>
      <c r="I373" s="3">
        <f t="shared" si="16"/>
        <v>800</v>
      </c>
    </row>
    <row r="374" spans="1:9">
      <c r="A374" s="17" t="s">
        <v>419</v>
      </c>
      <c r="B374" s="29">
        <v>3700</v>
      </c>
      <c r="C374" s="29">
        <v>4100</v>
      </c>
      <c r="D374" s="4" t="s">
        <v>671</v>
      </c>
      <c r="E374" s="29" t="s">
        <v>998</v>
      </c>
      <c r="F374" s="29" t="s">
        <v>572</v>
      </c>
      <c r="G374" s="29" t="s">
        <v>476</v>
      </c>
      <c r="H374" s="34">
        <v>0.10810810810810811</v>
      </c>
      <c r="I374" s="3">
        <f t="shared" si="16"/>
        <v>400</v>
      </c>
    </row>
    <row r="375" spans="1:9">
      <c r="A375" s="17" t="s">
        <v>434</v>
      </c>
      <c r="B375" s="29">
        <v>3900</v>
      </c>
      <c r="C375" s="29">
        <v>4100</v>
      </c>
      <c r="D375" s="4" t="s">
        <v>494</v>
      </c>
      <c r="E375" s="29" t="s">
        <v>707</v>
      </c>
      <c r="F375" s="29" t="s">
        <v>508</v>
      </c>
      <c r="G375" s="29" t="s">
        <v>502</v>
      </c>
      <c r="H375" s="34">
        <v>5.128205128205128E-2</v>
      </c>
      <c r="I375" s="3">
        <f t="shared" si="16"/>
        <v>200</v>
      </c>
    </row>
    <row r="376" spans="1:9">
      <c r="A376" s="17" t="s">
        <v>461</v>
      </c>
      <c r="B376" s="29">
        <v>4100</v>
      </c>
      <c r="C376" s="29">
        <v>4100</v>
      </c>
      <c r="D376" s="4" t="s">
        <v>485</v>
      </c>
      <c r="E376" s="29" t="s">
        <v>999</v>
      </c>
      <c r="F376" s="29" t="s">
        <v>848</v>
      </c>
      <c r="G376" s="29" t="s">
        <v>474</v>
      </c>
      <c r="H376" s="34">
        <v>0</v>
      </c>
      <c r="I376" s="3">
        <f t="shared" si="16"/>
        <v>0</v>
      </c>
    </row>
    <row r="377" spans="1:9">
      <c r="A377" s="17" t="s">
        <v>1000</v>
      </c>
      <c r="B377" s="29">
        <v>4200</v>
      </c>
      <c r="C377" s="29">
        <v>4100</v>
      </c>
      <c r="D377" s="4" t="s">
        <v>500</v>
      </c>
      <c r="E377" s="29" t="s">
        <v>1001</v>
      </c>
      <c r="F377" s="29" t="s">
        <v>560</v>
      </c>
      <c r="G377" s="29" t="s">
        <v>502</v>
      </c>
      <c r="H377" s="34">
        <v>-2.3809523809523808E-2</v>
      </c>
      <c r="I377" s="3">
        <f t="shared" si="16"/>
        <v>-100</v>
      </c>
    </row>
    <row r="378" spans="1:9">
      <c r="A378" s="17" t="s">
        <v>1002</v>
      </c>
      <c r="B378" s="29">
        <v>4400</v>
      </c>
      <c r="C378" s="29">
        <v>4100</v>
      </c>
      <c r="D378" s="4" t="s">
        <v>634</v>
      </c>
      <c r="E378" s="29" t="s">
        <v>1003</v>
      </c>
      <c r="F378" s="29" t="s">
        <v>487</v>
      </c>
      <c r="G378" s="29" t="s">
        <v>476</v>
      </c>
      <c r="H378" s="34">
        <v>-6.8181818181818177E-2</v>
      </c>
      <c r="I378" s="3">
        <f t="shared" si="16"/>
        <v>-300</v>
      </c>
    </row>
    <row r="379" spans="1:9">
      <c r="A379" s="17" t="s">
        <v>1004</v>
      </c>
      <c r="B379" s="29">
        <v>2400</v>
      </c>
      <c r="C379" s="29">
        <v>4000</v>
      </c>
      <c r="D379" s="4" t="s">
        <v>471</v>
      </c>
      <c r="E379" s="29" t="s">
        <v>472</v>
      </c>
      <c r="F379" s="29" t="s">
        <v>508</v>
      </c>
      <c r="G379" s="29" t="s">
        <v>476</v>
      </c>
      <c r="H379" s="34">
        <v>0.66666666666666663</v>
      </c>
      <c r="I379" s="3">
        <f t="shared" si="16"/>
        <v>1600</v>
      </c>
    </row>
    <row r="380" spans="1:9">
      <c r="A380" s="17" t="s">
        <v>63</v>
      </c>
      <c r="B380" s="29">
        <v>4000</v>
      </c>
      <c r="C380" s="29">
        <v>4000</v>
      </c>
      <c r="D380" s="4" t="s">
        <v>471</v>
      </c>
      <c r="E380" s="29" t="s">
        <v>472</v>
      </c>
      <c r="F380" s="29" t="s">
        <v>569</v>
      </c>
      <c r="G380" s="29" t="s">
        <v>474</v>
      </c>
      <c r="H380" s="34">
        <v>0</v>
      </c>
      <c r="I380" s="3">
        <f t="shared" si="16"/>
        <v>0</v>
      </c>
    </row>
    <row r="381" spans="1:9">
      <c r="A381" s="17" t="s">
        <v>1005</v>
      </c>
      <c r="B381" s="29"/>
      <c r="C381" s="29">
        <v>4000</v>
      </c>
      <c r="D381" s="4" t="s">
        <v>494</v>
      </c>
      <c r="E381" s="29" t="s">
        <v>494</v>
      </c>
      <c r="F381" s="29" t="s">
        <v>508</v>
      </c>
      <c r="G381" s="29" t="s">
        <v>476</v>
      </c>
      <c r="H381" s="34" t="e">
        <v>#N/A</v>
      </c>
      <c r="I381" s="34" t="e">
        <v>#N/A</v>
      </c>
    </row>
    <row r="382" spans="1:9">
      <c r="A382" s="17" t="s">
        <v>1006</v>
      </c>
      <c r="B382" s="29"/>
      <c r="C382" s="29">
        <v>4000</v>
      </c>
      <c r="D382" s="4" t="s">
        <v>494</v>
      </c>
      <c r="E382" s="29" t="s">
        <v>1007</v>
      </c>
      <c r="F382" s="29" t="s">
        <v>569</v>
      </c>
      <c r="G382" s="29" t="s">
        <v>476</v>
      </c>
      <c r="H382" s="34" t="e">
        <v>#N/A</v>
      </c>
      <c r="I382" s="34" t="e">
        <v>#N/A</v>
      </c>
    </row>
    <row r="383" spans="1:9">
      <c r="A383" s="17" t="s">
        <v>1008</v>
      </c>
      <c r="B383" s="29">
        <v>1200</v>
      </c>
      <c r="C383" s="29">
        <v>4000</v>
      </c>
      <c r="D383" s="4" t="s">
        <v>624</v>
      </c>
      <c r="E383" s="29" t="s">
        <v>1009</v>
      </c>
      <c r="F383" s="29" t="s">
        <v>479</v>
      </c>
      <c r="G383" s="29" t="s">
        <v>476</v>
      </c>
      <c r="H383" s="34">
        <v>2.3333333333333335</v>
      </c>
      <c r="I383" s="3">
        <f t="shared" ref="I383:I392" si="17">C383-B383</f>
        <v>2800</v>
      </c>
    </row>
    <row r="384" spans="1:9">
      <c r="A384" s="17" t="s">
        <v>1010</v>
      </c>
      <c r="B384" s="29">
        <v>1750</v>
      </c>
      <c r="C384" s="29">
        <v>4000</v>
      </c>
      <c r="D384" s="4" t="s">
        <v>570</v>
      </c>
      <c r="E384" s="29" t="s">
        <v>1011</v>
      </c>
      <c r="F384" s="29" t="s">
        <v>479</v>
      </c>
      <c r="G384" s="29" t="s">
        <v>476</v>
      </c>
      <c r="H384" s="34">
        <v>1.2857142857142858</v>
      </c>
      <c r="I384" s="3">
        <f t="shared" si="17"/>
        <v>2250</v>
      </c>
    </row>
    <row r="385" spans="1:9">
      <c r="A385" s="17" t="s">
        <v>1012</v>
      </c>
      <c r="B385" s="29">
        <v>3200</v>
      </c>
      <c r="C385" s="29">
        <v>4000</v>
      </c>
      <c r="D385" s="4" t="s">
        <v>552</v>
      </c>
      <c r="E385" s="29" t="s">
        <v>1013</v>
      </c>
      <c r="F385" s="29" t="s">
        <v>560</v>
      </c>
      <c r="G385" s="29" t="s">
        <v>476</v>
      </c>
      <c r="H385" s="34">
        <v>0.25</v>
      </c>
      <c r="I385" s="3">
        <f t="shared" si="17"/>
        <v>800</v>
      </c>
    </row>
    <row r="386" spans="1:9">
      <c r="A386" s="17" t="s">
        <v>1014</v>
      </c>
      <c r="B386" s="29">
        <v>3200</v>
      </c>
      <c r="C386" s="29">
        <v>4000</v>
      </c>
      <c r="D386" s="4" t="s">
        <v>624</v>
      </c>
      <c r="E386" s="29" t="s">
        <v>1015</v>
      </c>
      <c r="F386" s="29" t="s">
        <v>710</v>
      </c>
      <c r="G386" s="29" t="s">
        <v>476</v>
      </c>
      <c r="H386" s="34">
        <v>0.25</v>
      </c>
      <c r="I386" s="3">
        <f t="shared" si="17"/>
        <v>800</v>
      </c>
    </row>
    <row r="387" spans="1:9">
      <c r="A387" s="17" t="s">
        <v>1018</v>
      </c>
      <c r="B387" s="29">
        <v>3400</v>
      </c>
      <c r="C387" s="29">
        <v>4000</v>
      </c>
      <c r="D387" s="4" t="s">
        <v>581</v>
      </c>
      <c r="E387" s="29" t="s">
        <v>582</v>
      </c>
      <c r="F387" s="29" t="s">
        <v>525</v>
      </c>
      <c r="G387" s="29" t="s">
        <v>476</v>
      </c>
      <c r="H387" s="34">
        <v>0.17647058823529413</v>
      </c>
      <c r="I387" s="3">
        <f t="shared" si="17"/>
        <v>600</v>
      </c>
    </row>
    <row r="388" spans="1:9">
      <c r="A388" s="17" t="s">
        <v>1019</v>
      </c>
      <c r="B388" s="29">
        <v>3700</v>
      </c>
      <c r="C388" s="29">
        <v>4000</v>
      </c>
      <c r="D388" s="4" t="s">
        <v>494</v>
      </c>
      <c r="E388" s="29" t="s">
        <v>504</v>
      </c>
      <c r="F388" s="29" t="s">
        <v>785</v>
      </c>
      <c r="G388" s="29" t="s">
        <v>476</v>
      </c>
      <c r="H388" s="34">
        <v>8.1081081081081086E-2</v>
      </c>
      <c r="I388" s="3">
        <f t="shared" si="17"/>
        <v>300</v>
      </c>
    </row>
    <row r="389" spans="1:9">
      <c r="A389" s="17" t="s">
        <v>1020</v>
      </c>
      <c r="B389" s="29">
        <v>4100</v>
      </c>
      <c r="C389" s="29">
        <v>4000</v>
      </c>
      <c r="D389" s="4" t="s">
        <v>624</v>
      </c>
      <c r="E389" s="29" t="s">
        <v>1021</v>
      </c>
      <c r="F389" s="29" t="s">
        <v>710</v>
      </c>
      <c r="G389" s="29" t="s">
        <v>476</v>
      </c>
      <c r="H389" s="34">
        <v>-2.4390243902439025E-2</v>
      </c>
      <c r="I389" s="3">
        <f t="shared" si="17"/>
        <v>-100</v>
      </c>
    </row>
    <row r="390" spans="1:9">
      <c r="A390" s="17" t="s">
        <v>70</v>
      </c>
      <c r="B390" s="29">
        <v>4400</v>
      </c>
      <c r="C390" s="29">
        <v>4000</v>
      </c>
      <c r="D390" s="4" t="s">
        <v>552</v>
      </c>
      <c r="E390" s="29" t="s">
        <v>725</v>
      </c>
      <c r="F390" s="29" t="s">
        <v>1022</v>
      </c>
      <c r="G390" s="29" t="s">
        <v>474</v>
      </c>
      <c r="H390" s="34">
        <v>-9.0909090909090912E-2</v>
      </c>
      <c r="I390" s="3">
        <f t="shared" si="17"/>
        <v>-400</v>
      </c>
    </row>
    <row r="391" spans="1:9">
      <c r="A391" s="17" t="s">
        <v>1016</v>
      </c>
      <c r="B391" s="29">
        <v>3300</v>
      </c>
      <c r="C391" s="29">
        <v>4000</v>
      </c>
      <c r="D391" s="4" t="s">
        <v>488</v>
      </c>
      <c r="E391" s="29" t="s">
        <v>1017</v>
      </c>
      <c r="F391" s="29" t="s">
        <v>484</v>
      </c>
      <c r="G391" s="29" t="s">
        <v>476</v>
      </c>
      <c r="H391" s="34">
        <v>0.21212121212121213</v>
      </c>
      <c r="I391" s="3">
        <f t="shared" si="17"/>
        <v>700</v>
      </c>
    </row>
    <row r="392" spans="1:9">
      <c r="A392" s="17" t="s">
        <v>323</v>
      </c>
      <c r="B392" s="29">
        <v>3700</v>
      </c>
      <c r="C392" s="29">
        <v>3900</v>
      </c>
      <c r="D392" s="4" t="s">
        <v>471</v>
      </c>
      <c r="E392" s="29" t="s">
        <v>472</v>
      </c>
      <c r="F392" s="29" t="s">
        <v>490</v>
      </c>
      <c r="G392" s="29" t="s">
        <v>476</v>
      </c>
      <c r="H392" s="34">
        <v>5.4054054054054057E-2</v>
      </c>
      <c r="I392" s="3">
        <f t="shared" si="17"/>
        <v>200</v>
      </c>
    </row>
    <row r="393" spans="1:9">
      <c r="A393" s="17" t="s">
        <v>1023</v>
      </c>
      <c r="B393" s="29"/>
      <c r="C393" s="29">
        <v>3900</v>
      </c>
      <c r="D393" s="4" t="s">
        <v>581</v>
      </c>
      <c r="E393" s="29" t="s">
        <v>582</v>
      </c>
      <c r="F393" s="29" t="s">
        <v>517</v>
      </c>
      <c r="G393" s="29" t="s">
        <v>474</v>
      </c>
      <c r="H393" s="34" t="e">
        <v>#N/A</v>
      </c>
      <c r="I393" s="34" t="e">
        <v>#N/A</v>
      </c>
    </row>
    <row r="394" spans="1:9">
      <c r="A394" s="17" t="s">
        <v>1024</v>
      </c>
      <c r="B394" s="29">
        <v>2900</v>
      </c>
      <c r="C394" s="29">
        <v>3900</v>
      </c>
      <c r="D394" s="4" t="s">
        <v>630</v>
      </c>
      <c r="E394" s="29" t="s">
        <v>1025</v>
      </c>
      <c r="F394" s="29" t="s">
        <v>508</v>
      </c>
      <c r="G394" s="29" t="s">
        <v>502</v>
      </c>
      <c r="H394" s="34">
        <v>0.34482758620689657</v>
      </c>
      <c r="I394" s="3">
        <f t="shared" ref="I394:I402" si="18">C394-B394</f>
        <v>1000</v>
      </c>
    </row>
    <row r="395" spans="1:9">
      <c r="A395" s="17" t="s">
        <v>397</v>
      </c>
      <c r="B395" s="29">
        <v>3000</v>
      </c>
      <c r="C395" s="29">
        <v>3900</v>
      </c>
      <c r="D395" s="4" t="s">
        <v>500</v>
      </c>
      <c r="E395" s="29" t="s">
        <v>1026</v>
      </c>
      <c r="F395" s="29" t="s">
        <v>508</v>
      </c>
      <c r="G395" s="29" t="s">
        <v>502</v>
      </c>
      <c r="H395" s="34">
        <v>0.3</v>
      </c>
      <c r="I395" s="3">
        <f t="shared" si="18"/>
        <v>900</v>
      </c>
    </row>
    <row r="396" spans="1:9">
      <c r="A396" s="17" t="s">
        <v>396</v>
      </c>
      <c r="B396" s="29">
        <v>3000</v>
      </c>
      <c r="C396" s="29">
        <v>3900</v>
      </c>
      <c r="D396" s="4" t="s">
        <v>500</v>
      </c>
      <c r="E396" s="29" t="s">
        <v>1026</v>
      </c>
      <c r="F396" s="29" t="s">
        <v>508</v>
      </c>
      <c r="G396" s="29" t="s">
        <v>474</v>
      </c>
      <c r="H396" s="34">
        <v>0.3</v>
      </c>
      <c r="I396" s="3">
        <f t="shared" si="18"/>
        <v>900</v>
      </c>
    </row>
    <row r="397" spans="1:9">
      <c r="A397" s="17" t="s">
        <v>1027</v>
      </c>
      <c r="B397" s="29">
        <v>3200</v>
      </c>
      <c r="C397" s="29">
        <v>3900</v>
      </c>
      <c r="D397" s="4" t="s">
        <v>491</v>
      </c>
      <c r="E397" s="29" t="s">
        <v>1028</v>
      </c>
      <c r="F397" s="29" t="s">
        <v>508</v>
      </c>
      <c r="G397" s="29" t="s">
        <v>474</v>
      </c>
      <c r="H397" s="34">
        <v>0.21875</v>
      </c>
      <c r="I397" s="3">
        <f t="shared" si="18"/>
        <v>700</v>
      </c>
    </row>
    <row r="398" spans="1:9">
      <c r="A398" s="17" t="s">
        <v>1029</v>
      </c>
      <c r="B398" s="29">
        <v>3400</v>
      </c>
      <c r="C398" s="29">
        <v>3900</v>
      </c>
      <c r="D398" s="4" t="s">
        <v>494</v>
      </c>
      <c r="E398" s="29" t="s">
        <v>1030</v>
      </c>
      <c r="F398" s="29" t="s">
        <v>569</v>
      </c>
      <c r="G398" s="29" t="s">
        <v>476</v>
      </c>
      <c r="H398" s="34">
        <v>0.14705882352941177</v>
      </c>
      <c r="I398" s="3">
        <f t="shared" si="18"/>
        <v>500</v>
      </c>
    </row>
    <row r="399" spans="1:9">
      <c r="A399" s="17" t="s">
        <v>369</v>
      </c>
      <c r="B399" s="29">
        <v>2900</v>
      </c>
      <c r="C399" s="29">
        <v>3900</v>
      </c>
      <c r="D399" s="4" t="s">
        <v>488</v>
      </c>
      <c r="E399" s="29" t="s">
        <v>724</v>
      </c>
      <c r="F399" s="29" t="s">
        <v>508</v>
      </c>
      <c r="G399" s="29" t="s">
        <v>476</v>
      </c>
      <c r="H399" s="34">
        <v>0.34482758620689657</v>
      </c>
      <c r="I399" s="3">
        <f t="shared" si="18"/>
        <v>1000</v>
      </c>
    </row>
    <row r="400" spans="1:9">
      <c r="A400" s="17" t="s">
        <v>404</v>
      </c>
      <c r="B400" s="29">
        <v>4400</v>
      </c>
      <c r="C400" s="29">
        <v>3800</v>
      </c>
      <c r="D400" s="4" t="s">
        <v>488</v>
      </c>
      <c r="E400" s="29" t="s">
        <v>742</v>
      </c>
      <c r="F400" s="29" t="s">
        <v>473</v>
      </c>
      <c r="G400" s="29" t="s">
        <v>476</v>
      </c>
      <c r="H400" s="34">
        <v>-0.13636363636363635</v>
      </c>
      <c r="I400" s="3">
        <f t="shared" si="18"/>
        <v>-600</v>
      </c>
    </row>
    <row r="401" spans="1:9">
      <c r="A401" s="17" t="s">
        <v>393</v>
      </c>
      <c r="B401" s="29">
        <v>4000</v>
      </c>
      <c r="C401" s="29">
        <v>3800</v>
      </c>
      <c r="D401" s="4" t="s">
        <v>488</v>
      </c>
      <c r="E401" s="29" t="s">
        <v>1040</v>
      </c>
      <c r="F401" s="29" t="s">
        <v>508</v>
      </c>
      <c r="G401" s="29" t="s">
        <v>474</v>
      </c>
      <c r="H401" s="34">
        <v>-0.05</v>
      </c>
      <c r="I401" s="3">
        <f t="shared" si="18"/>
        <v>-200</v>
      </c>
    </row>
    <row r="402" spans="1:9">
      <c r="A402" s="17" t="s">
        <v>299</v>
      </c>
      <c r="B402" s="29">
        <v>3100</v>
      </c>
      <c r="C402" s="29">
        <v>3800</v>
      </c>
      <c r="D402" s="4" t="s">
        <v>471</v>
      </c>
      <c r="E402" s="29" t="s">
        <v>472</v>
      </c>
      <c r="F402" s="29" t="s">
        <v>579</v>
      </c>
      <c r="G402" s="29" t="s">
        <v>474</v>
      </c>
      <c r="H402" s="34">
        <v>0.22580645161290322</v>
      </c>
      <c r="I402" s="3">
        <f t="shared" si="18"/>
        <v>700</v>
      </c>
    </row>
    <row r="403" spans="1:9">
      <c r="A403" s="17" t="s">
        <v>1031</v>
      </c>
      <c r="B403" s="29"/>
      <c r="C403" s="29">
        <v>3800</v>
      </c>
      <c r="D403" s="4" t="s">
        <v>581</v>
      </c>
      <c r="E403" s="29" t="s">
        <v>1032</v>
      </c>
      <c r="F403" s="29" t="s">
        <v>499</v>
      </c>
      <c r="G403" s="29" t="s">
        <v>474</v>
      </c>
      <c r="H403" s="34" t="e">
        <v>#N/A</v>
      </c>
      <c r="I403" s="34" t="e">
        <v>#N/A</v>
      </c>
    </row>
    <row r="404" spans="1:9">
      <c r="A404" s="17" t="s">
        <v>1033</v>
      </c>
      <c r="B404" s="29"/>
      <c r="C404" s="29">
        <v>3800</v>
      </c>
      <c r="D404" s="4" t="s">
        <v>624</v>
      </c>
      <c r="E404" s="29" t="s">
        <v>1034</v>
      </c>
      <c r="F404" s="29" t="s">
        <v>508</v>
      </c>
      <c r="G404" s="29" t="s">
        <v>474</v>
      </c>
      <c r="H404" s="34" t="e">
        <v>#N/A</v>
      </c>
      <c r="I404" s="34" t="e">
        <v>#N/A</v>
      </c>
    </row>
    <row r="405" spans="1:9">
      <c r="A405" s="17" t="s">
        <v>1036</v>
      </c>
      <c r="B405" s="29">
        <v>2800</v>
      </c>
      <c r="C405" s="29">
        <v>3800</v>
      </c>
      <c r="D405" s="4" t="s">
        <v>671</v>
      </c>
      <c r="E405" s="29" t="s">
        <v>714</v>
      </c>
      <c r="F405" s="29" t="s">
        <v>569</v>
      </c>
      <c r="G405" s="29" t="s">
        <v>476</v>
      </c>
      <c r="H405" s="34">
        <v>0.35714285714285715</v>
      </c>
      <c r="I405" s="3">
        <f t="shared" ref="I405:I414" si="19">C405-B405</f>
        <v>1000</v>
      </c>
    </row>
    <row r="406" spans="1:9">
      <c r="A406" s="17" t="s">
        <v>1037</v>
      </c>
      <c r="B406" s="29">
        <v>2800</v>
      </c>
      <c r="C406" s="29">
        <v>3800</v>
      </c>
      <c r="D406" s="4" t="s">
        <v>705</v>
      </c>
      <c r="E406" s="29" t="s">
        <v>1038</v>
      </c>
      <c r="F406" s="29" t="s">
        <v>508</v>
      </c>
      <c r="G406" s="29" t="s">
        <v>476</v>
      </c>
      <c r="H406" s="34">
        <v>0.35714285714285715</v>
      </c>
      <c r="I406" s="3">
        <f t="shared" si="19"/>
        <v>1000</v>
      </c>
    </row>
    <row r="407" spans="1:9">
      <c r="A407" s="17" t="s">
        <v>1039</v>
      </c>
      <c r="B407" s="29">
        <v>3700</v>
      </c>
      <c r="C407" s="29">
        <v>3800</v>
      </c>
      <c r="D407" s="4" t="s">
        <v>671</v>
      </c>
      <c r="E407" s="29" t="s">
        <v>819</v>
      </c>
      <c r="F407" s="29" t="s">
        <v>508</v>
      </c>
      <c r="G407" s="29" t="s">
        <v>476</v>
      </c>
      <c r="H407" s="34">
        <v>2.7027027027027029E-2</v>
      </c>
      <c r="I407" s="3">
        <f t="shared" si="19"/>
        <v>100</v>
      </c>
    </row>
    <row r="408" spans="1:9">
      <c r="A408" s="17" t="s">
        <v>442</v>
      </c>
      <c r="B408" s="29">
        <v>3900</v>
      </c>
      <c r="C408" s="29">
        <v>3800</v>
      </c>
      <c r="D408" s="4" t="s">
        <v>650</v>
      </c>
      <c r="E408" s="29" t="s">
        <v>650</v>
      </c>
      <c r="F408" s="29" t="s">
        <v>508</v>
      </c>
      <c r="G408" s="29" t="s">
        <v>476</v>
      </c>
      <c r="H408" s="34">
        <v>-2.564102564102564E-2</v>
      </c>
      <c r="I408" s="3">
        <f t="shared" si="19"/>
        <v>-100</v>
      </c>
    </row>
    <row r="409" spans="1:9">
      <c r="A409" s="17" t="s">
        <v>153</v>
      </c>
      <c r="B409" s="29">
        <v>4600</v>
      </c>
      <c r="C409" s="29">
        <v>3800</v>
      </c>
      <c r="D409" s="4" t="s">
        <v>739</v>
      </c>
      <c r="E409" s="29" t="s">
        <v>1041</v>
      </c>
      <c r="F409" s="29" t="s">
        <v>484</v>
      </c>
      <c r="G409" s="29" t="s">
        <v>476</v>
      </c>
      <c r="H409" s="34">
        <v>-0.17391304347826086</v>
      </c>
      <c r="I409" s="3">
        <f t="shared" si="19"/>
        <v>-800</v>
      </c>
    </row>
    <row r="410" spans="1:9">
      <c r="A410" s="17" t="s">
        <v>1042</v>
      </c>
      <c r="B410" s="29">
        <v>4600</v>
      </c>
      <c r="C410" s="29">
        <v>3800</v>
      </c>
      <c r="D410" s="4" t="s">
        <v>574</v>
      </c>
      <c r="E410" s="29" t="s">
        <v>727</v>
      </c>
      <c r="F410" s="29" t="s">
        <v>487</v>
      </c>
      <c r="G410" s="29" t="s">
        <v>476</v>
      </c>
      <c r="H410" s="34">
        <v>-0.17391304347826086</v>
      </c>
      <c r="I410" s="3">
        <f t="shared" si="19"/>
        <v>-800</v>
      </c>
    </row>
    <row r="411" spans="1:9">
      <c r="A411" s="17" t="s">
        <v>1035</v>
      </c>
      <c r="B411" s="29">
        <v>2300</v>
      </c>
      <c r="C411" s="29">
        <v>3800</v>
      </c>
      <c r="D411" s="4" t="s">
        <v>488</v>
      </c>
      <c r="E411" s="29" t="s">
        <v>919</v>
      </c>
      <c r="F411" s="29" t="s">
        <v>560</v>
      </c>
      <c r="G411" s="29" t="s">
        <v>476</v>
      </c>
      <c r="H411" s="34">
        <v>0.65217391304347827</v>
      </c>
      <c r="I411" s="3">
        <f t="shared" si="19"/>
        <v>1500</v>
      </c>
    </row>
    <row r="412" spans="1:9">
      <c r="A412" s="17" t="s">
        <v>1064</v>
      </c>
      <c r="B412" s="29">
        <v>3500</v>
      </c>
      <c r="C412" s="29">
        <v>3700</v>
      </c>
      <c r="D412" s="4" t="s">
        <v>488</v>
      </c>
      <c r="E412" s="29" t="s">
        <v>1065</v>
      </c>
      <c r="F412" s="29" t="s">
        <v>508</v>
      </c>
      <c r="G412" s="29" t="s">
        <v>476</v>
      </c>
      <c r="H412" s="34">
        <v>5.7142857142857141E-2</v>
      </c>
      <c r="I412" s="3">
        <f t="shared" si="19"/>
        <v>200</v>
      </c>
    </row>
    <row r="413" spans="1:9">
      <c r="A413" s="17" t="s">
        <v>1043</v>
      </c>
      <c r="B413" s="29">
        <v>2400</v>
      </c>
      <c r="C413" s="29">
        <v>3700</v>
      </c>
      <c r="D413" s="4" t="s">
        <v>471</v>
      </c>
      <c r="E413" s="29" t="s">
        <v>776</v>
      </c>
      <c r="F413" s="29" t="s">
        <v>785</v>
      </c>
      <c r="G413" s="29" t="s">
        <v>474</v>
      </c>
      <c r="H413" s="34">
        <v>0.54166666666666663</v>
      </c>
      <c r="I413" s="3">
        <f t="shared" si="19"/>
        <v>1300</v>
      </c>
    </row>
    <row r="414" spans="1:9">
      <c r="A414" s="17" t="s">
        <v>1044</v>
      </c>
      <c r="B414" s="29">
        <v>3100</v>
      </c>
      <c r="C414" s="29">
        <v>3700</v>
      </c>
      <c r="D414" s="4" t="s">
        <v>471</v>
      </c>
      <c r="E414" s="29" t="s">
        <v>1045</v>
      </c>
      <c r="F414" s="29" t="s">
        <v>569</v>
      </c>
      <c r="G414" s="29" t="s">
        <v>476</v>
      </c>
      <c r="H414" s="34">
        <v>0.19354838709677419</v>
      </c>
      <c r="I414" s="3">
        <f t="shared" si="19"/>
        <v>600</v>
      </c>
    </row>
    <row r="415" spans="1:9">
      <c r="A415" s="17" t="s">
        <v>1046</v>
      </c>
      <c r="B415" s="29"/>
      <c r="C415" s="29">
        <v>3700</v>
      </c>
      <c r="D415" s="4" t="s">
        <v>589</v>
      </c>
      <c r="E415" s="29" t="s">
        <v>1047</v>
      </c>
      <c r="F415" s="29" t="s">
        <v>569</v>
      </c>
      <c r="G415" s="29" t="s">
        <v>474</v>
      </c>
      <c r="H415" s="34" t="e">
        <v>#N/A</v>
      </c>
      <c r="I415" s="34" t="e">
        <v>#N/A</v>
      </c>
    </row>
    <row r="416" spans="1:9">
      <c r="A416" s="17" t="s">
        <v>1048</v>
      </c>
      <c r="B416" s="29"/>
      <c r="C416" s="29">
        <v>3700</v>
      </c>
      <c r="D416" s="4" t="s">
        <v>671</v>
      </c>
      <c r="E416" s="29" t="s">
        <v>1049</v>
      </c>
      <c r="F416" s="29" t="s">
        <v>490</v>
      </c>
      <c r="G416" s="29" t="s">
        <v>476</v>
      </c>
      <c r="H416" s="34" t="e">
        <v>#N/A</v>
      </c>
      <c r="I416" s="34" t="e">
        <v>#N/A</v>
      </c>
    </row>
    <row r="417" spans="1:9">
      <c r="A417" s="17" t="s">
        <v>1052</v>
      </c>
      <c r="B417" s="29">
        <v>2000</v>
      </c>
      <c r="C417" s="29">
        <v>3700</v>
      </c>
      <c r="D417" s="4" t="s">
        <v>494</v>
      </c>
      <c r="E417" s="29" t="s">
        <v>1053</v>
      </c>
      <c r="F417" s="29" t="s">
        <v>484</v>
      </c>
      <c r="G417" s="29" t="s">
        <v>476</v>
      </c>
      <c r="H417" s="34">
        <v>0.85</v>
      </c>
      <c r="I417" s="3">
        <f t="shared" ref="I417:I434" si="20">C417-B417</f>
        <v>1700</v>
      </c>
    </row>
    <row r="418" spans="1:9">
      <c r="A418" s="17" t="s">
        <v>1054</v>
      </c>
      <c r="B418" s="29">
        <v>2200</v>
      </c>
      <c r="C418" s="29">
        <v>3700</v>
      </c>
      <c r="D418" s="4" t="s">
        <v>671</v>
      </c>
      <c r="E418" s="29" t="s">
        <v>593</v>
      </c>
      <c r="F418" s="29" t="s">
        <v>479</v>
      </c>
      <c r="G418" s="29" t="s">
        <v>476</v>
      </c>
      <c r="H418" s="34">
        <v>0.68181818181818177</v>
      </c>
      <c r="I418" s="3">
        <f t="shared" si="20"/>
        <v>1500</v>
      </c>
    </row>
    <row r="419" spans="1:9">
      <c r="A419" s="17" t="s">
        <v>354</v>
      </c>
      <c r="B419" s="29">
        <v>2600</v>
      </c>
      <c r="C419" s="29">
        <v>3700</v>
      </c>
      <c r="D419" s="4" t="s">
        <v>500</v>
      </c>
      <c r="E419" s="29" t="s">
        <v>1055</v>
      </c>
      <c r="F419" s="29" t="s">
        <v>579</v>
      </c>
      <c r="G419" s="29" t="s">
        <v>474</v>
      </c>
      <c r="H419" s="34">
        <v>0.42307692307692307</v>
      </c>
      <c r="I419" s="3">
        <f t="shared" si="20"/>
        <v>1100</v>
      </c>
    </row>
    <row r="420" spans="1:9">
      <c r="A420" s="17" t="s">
        <v>353</v>
      </c>
      <c r="B420" s="29">
        <v>3000</v>
      </c>
      <c r="C420" s="29">
        <v>3700</v>
      </c>
      <c r="D420" s="4" t="s">
        <v>659</v>
      </c>
      <c r="E420" s="29" t="s">
        <v>1057</v>
      </c>
      <c r="F420" s="29" t="s">
        <v>569</v>
      </c>
      <c r="G420" s="29" t="s">
        <v>476</v>
      </c>
      <c r="H420" s="34">
        <v>0.23333333333333334</v>
      </c>
      <c r="I420" s="3">
        <f t="shared" si="20"/>
        <v>700</v>
      </c>
    </row>
    <row r="421" spans="1:9">
      <c r="A421" s="17" t="s">
        <v>1058</v>
      </c>
      <c r="B421" s="29">
        <v>3100</v>
      </c>
      <c r="C421" s="29">
        <v>3700</v>
      </c>
      <c r="D421" s="4" t="s">
        <v>634</v>
      </c>
      <c r="E421" s="29" t="s">
        <v>1059</v>
      </c>
      <c r="F421" s="29" t="s">
        <v>482</v>
      </c>
      <c r="G421" s="29" t="s">
        <v>474</v>
      </c>
      <c r="H421" s="34">
        <v>0.19354838709677419</v>
      </c>
      <c r="I421" s="3">
        <f t="shared" si="20"/>
        <v>600</v>
      </c>
    </row>
    <row r="422" spans="1:9">
      <c r="A422" s="17" t="s">
        <v>439</v>
      </c>
      <c r="B422" s="29">
        <v>3100</v>
      </c>
      <c r="C422" s="29">
        <v>3700</v>
      </c>
      <c r="D422" s="4" t="s">
        <v>705</v>
      </c>
      <c r="E422" s="29" t="s">
        <v>835</v>
      </c>
      <c r="F422" s="29" t="s">
        <v>508</v>
      </c>
      <c r="G422" s="29" t="s">
        <v>476</v>
      </c>
      <c r="H422" s="34">
        <v>0.19354838709677419</v>
      </c>
      <c r="I422" s="3">
        <f t="shared" si="20"/>
        <v>600</v>
      </c>
    </row>
    <row r="423" spans="1:9">
      <c r="A423" s="17" t="s">
        <v>1060</v>
      </c>
      <c r="B423" s="29">
        <v>3100</v>
      </c>
      <c r="C423" s="29">
        <v>3700</v>
      </c>
      <c r="D423" s="4" t="s">
        <v>491</v>
      </c>
      <c r="E423" s="29" t="s">
        <v>498</v>
      </c>
      <c r="F423" s="29" t="s">
        <v>1061</v>
      </c>
      <c r="G423" s="29" t="s">
        <v>476</v>
      </c>
      <c r="H423" s="34">
        <v>0.19354838709677419</v>
      </c>
      <c r="I423" s="3">
        <f t="shared" si="20"/>
        <v>600</v>
      </c>
    </row>
    <row r="424" spans="1:9">
      <c r="A424" s="17" t="s">
        <v>1062</v>
      </c>
      <c r="B424" s="29">
        <v>3200</v>
      </c>
      <c r="C424" s="29">
        <v>3700</v>
      </c>
      <c r="D424" s="4" t="s">
        <v>488</v>
      </c>
      <c r="E424" s="29" t="s">
        <v>1063</v>
      </c>
      <c r="F424" s="29" t="s">
        <v>508</v>
      </c>
      <c r="G424" s="29" t="s">
        <v>502</v>
      </c>
      <c r="H424" s="34">
        <v>0.15625</v>
      </c>
      <c r="I424" s="3">
        <f t="shared" si="20"/>
        <v>500</v>
      </c>
    </row>
    <row r="425" spans="1:9">
      <c r="A425" s="17" t="s">
        <v>277</v>
      </c>
      <c r="B425" s="29">
        <v>3300</v>
      </c>
      <c r="C425" s="29">
        <v>3700</v>
      </c>
      <c r="D425" s="4" t="s">
        <v>494</v>
      </c>
      <c r="E425" s="29" t="s">
        <v>504</v>
      </c>
      <c r="F425" s="29" t="s">
        <v>479</v>
      </c>
      <c r="G425" s="29" t="s">
        <v>476</v>
      </c>
      <c r="H425" s="34">
        <v>0.12121212121212122</v>
      </c>
      <c r="I425" s="3">
        <f t="shared" si="20"/>
        <v>400</v>
      </c>
    </row>
    <row r="426" spans="1:9">
      <c r="A426" s="17" t="s">
        <v>1066</v>
      </c>
      <c r="B426" s="29">
        <v>3600</v>
      </c>
      <c r="C426" s="29">
        <v>3700</v>
      </c>
      <c r="D426" s="4" t="s">
        <v>634</v>
      </c>
      <c r="E426" s="29" t="s">
        <v>568</v>
      </c>
      <c r="F426" s="29" t="s">
        <v>569</v>
      </c>
      <c r="G426" s="29" t="s">
        <v>502</v>
      </c>
      <c r="H426" s="34">
        <v>2.7777777777777776E-2</v>
      </c>
      <c r="I426" s="3">
        <f t="shared" si="20"/>
        <v>100</v>
      </c>
    </row>
    <row r="427" spans="1:9">
      <c r="A427" s="17" t="s">
        <v>438</v>
      </c>
      <c r="B427" s="29">
        <v>3600</v>
      </c>
      <c r="C427" s="29">
        <v>3700</v>
      </c>
      <c r="D427" s="4" t="s">
        <v>711</v>
      </c>
      <c r="E427" s="29" t="s">
        <v>838</v>
      </c>
      <c r="F427" s="29" t="s">
        <v>508</v>
      </c>
      <c r="G427" s="29" t="s">
        <v>474</v>
      </c>
      <c r="H427" s="34">
        <v>2.7777777777777776E-2</v>
      </c>
      <c r="I427" s="3">
        <f t="shared" si="20"/>
        <v>100</v>
      </c>
    </row>
    <row r="428" spans="1:9">
      <c r="A428" s="17" t="s">
        <v>1067</v>
      </c>
      <c r="B428" s="29">
        <v>3600</v>
      </c>
      <c r="C428" s="29">
        <v>3700</v>
      </c>
      <c r="D428" s="4" t="s">
        <v>491</v>
      </c>
      <c r="E428" s="29" t="s">
        <v>498</v>
      </c>
      <c r="F428" s="29" t="s">
        <v>479</v>
      </c>
      <c r="G428" s="29" t="s">
        <v>476</v>
      </c>
      <c r="H428" s="34">
        <v>2.7777777777777776E-2</v>
      </c>
      <c r="I428" s="3">
        <f t="shared" si="20"/>
        <v>100</v>
      </c>
    </row>
    <row r="429" spans="1:9">
      <c r="A429" s="17" t="s">
        <v>361</v>
      </c>
      <c r="B429" s="29">
        <v>3800</v>
      </c>
      <c r="C429" s="29">
        <v>3700</v>
      </c>
      <c r="D429" s="4" t="s">
        <v>671</v>
      </c>
      <c r="E429" s="29" t="s">
        <v>745</v>
      </c>
      <c r="F429" s="29" t="s">
        <v>508</v>
      </c>
      <c r="G429" s="29" t="s">
        <v>476</v>
      </c>
      <c r="H429" s="34">
        <v>-2.6315789473684209E-2</v>
      </c>
      <c r="I429" s="3">
        <f t="shared" si="20"/>
        <v>-100</v>
      </c>
    </row>
    <row r="430" spans="1:9">
      <c r="A430" s="17" t="s">
        <v>317</v>
      </c>
      <c r="B430" s="29">
        <v>4300</v>
      </c>
      <c r="C430" s="29">
        <v>3700</v>
      </c>
      <c r="D430" s="4" t="s">
        <v>491</v>
      </c>
      <c r="E430" s="29" t="s">
        <v>498</v>
      </c>
      <c r="F430" s="29" t="s">
        <v>479</v>
      </c>
      <c r="G430" s="29" t="s">
        <v>476</v>
      </c>
      <c r="H430" s="34">
        <v>-0.13953488372093023</v>
      </c>
      <c r="I430" s="3">
        <f t="shared" si="20"/>
        <v>-600</v>
      </c>
    </row>
    <row r="431" spans="1:9">
      <c r="A431" s="17" t="s">
        <v>1056</v>
      </c>
      <c r="B431" s="29">
        <v>2800</v>
      </c>
      <c r="C431" s="29">
        <v>3700</v>
      </c>
      <c r="D431" s="4" t="s">
        <v>488</v>
      </c>
      <c r="E431" s="29" t="s">
        <v>693</v>
      </c>
      <c r="F431" s="29" t="s">
        <v>716</v>
      </c>
      <c r="G431" s="29" t="s">
        <v>476</v>
      </c>
      <c r="H431" s="34">
        <v>0.32142857142857145</v>
      </c>
      <c r="I431" s="3">
        <f t="shared" si="20"/>
        <v>900</v>
      </c>
    </row>
    <row r="432" spans="1:9">
      <c r="A432" s="17" t="s">
        <v>1050</v>
      </c>
      <c r="B432" s="29">
        <v>2000</v>
      </c>
      <c r="C432" s="29">
        <v>3700</v>
      </c>
      <c r="D432" s="4" t="s">
        <v>488</v>
      </c>
      <c r="E432" s="29" t="s">
        <v>693</v>
      </c>
      <c r="F432" s="29" t="s">
        <v>1051</v>
      </c>
      <c r="G432" s="29" t="s">
        <v>474</v>
      </c>
      <c r="H432" s="34">
        <v>0.85</v>
      </c>
      <c r="I432" s="3">
        <f t="shared" si="20"/>
        <v>1700</v>
      </c>
    </row>
    <row r="433" spans="1:9">
      <c r="A433" s="17" t="s">
        <v>1068</v>
      </c>
      <c r="B433" s="29">
        <v>1400</v>
      </c>
      <c r="C433" s="29">
        <v>3650</v>
      </c>
      <c r="D433" s="4" t="s">
        <v>488</v>
      </c>
      <c r="E433" s="29" t="s">
        <v>1069</v>
      </c>
      <c r="F433" s="29" t="s">
        <v>548</v>
      </c>
      <c r="G433" s="29" t="s">
        <v>476</v>
      </c>
      <c r="H433" s="34">
        <v>1.6071428571428572</v>
      </c>
      <c r="I433" s="3">
        <f t="shared" si="20"/>
        <v>2250</v>
      </c>
    </row>
    <row r="434" spans="1:9">
      <c r="A434" s="17" t="s">
        <v>1083</v>
      </c>
      <c r="B434" s="29">
        <v>3400</v>
      </c>
      <c r="C434" s="29">
        <v>3600</v>
      </c>
      <c r="D434" s="4" t="s">
        <v>488</v>
      </c>
      <c r="E434" s="29" t="s">
        <v>724</v>
      </c>
      <c r="F434" s="29" t="s">
        <v>508</v>
      </c>
      <c r="G434" s="29" t="s">
        <v>476</v>
      </c>
      <c r="H434" s="34">
        <v>5.8823529411764705E-2</v>
      </c>
      <c r="I434" s="3">
        <f t="shared" si="20"/>
        <v>200</v>
      </c>
    </row>
    <row r="435" spans="1:9">
      <c r="A435" s="17" t="s">
        <v>1070</v>
      </c>
      <c r="B435" s="29"/>
      <c r="C435" s="29">
        <v>3600</v>
      </c>
      <c r="D435" s="4" t="s">
        <v>556</v>
      </c>
      <c r="E435" s="29" t="s">
        <v>749</v>
      </c>
      <c r="F435" s="29" t="s">
        <v>569</v>
      </c>
      <c r="G435" s="29" t="s">
        <v>474</v>
      </c>
      <c r="H435" s="34" t="e">
        <v>#N/A</v>
      </c>
      <c r="I435" s="34" t="e">
        <v>#N/A</v>
      </c>
    </row>
    <row r="436" spans="1:9">
      <c r="A436" s="17" t="s">
        <v>1073</v>
      </c>
      <c r="B436" s="29">
        <v>3000</v>
      </c>
      <c r="C436" s="29">
        <v>3600</v>
      </c>
      <c r="D436" s="4" t="s">
        <v>491</v>
      </c>
      <c r="E436" s="29" t="s">
        <v>498</v>
      </c>
      <c r="F436" s="29" t="s">
        <v>484</v>
      </c>
      <c r="G436" s="29" t="s">
        <v>476</v>
      </c>
      <c r="H436" s="34">
        <v>0.2</v>
      </c>
      <c r="I436" s="3">
        <f t="shared" ref="I436:I448" si="21">C436-B436</f>
        <v>600</v>
      </c>
    </row>
    <row r="437" spans="1:9">
      <c r="A437" s="17" t="s">
        <v>1074</v>
      </c>
      <c r="B437" s="29">
        <v>3000</v>
      </c>
      <c r="C437" s="29">
        <v>3600</v>
      </c>
      <c r="D437" s="4" t="s">
        <v>491</v>
      </c>
      <c r="E437" s="29" t="s">
        <v>498</v>
      </c>
      <c r="F437" s="29" t="s">
        <v>484</v>
      </c>
      <c r="G437" s="29" t="s">
        <v>476</v>
      </c>
      <c r="H437" s="34">
        <v>0.2</v>
      </c>
      <c r="I437" s="3">
        <f t="shared" si="21"/>
        <v>600</v>
      </c>
    </row>
    <row r="438" spans="1:9">
      <c r="A438" s="17" t="s">
        <v>1075</v>
      </c>
      <c r="B438" s="29">
        <v>3000</v>
      </c>
      <c r="C438" s="29">
        <v>3600</v>
      </c>
      <c r="D438" s="4" t="s">
        <v>739</v>
      </c>
      <c r="E438" s="29" t="s">
        <v>586</v>
      </c>
      <c r="F438" s="29" t="s">
        <v>479</v>
      </c>
      <c r="G438" s="29" t="s">
        <v>476</v>
      </c>
      <c r="H438" s="34">
        <v>0.2</v>
      </c>
      <c r="I438" s="3">
        <f t="shared" si="21"/>
        <v>600</v>
      </c>
    </row>
    <row r="439" spans="1:9">
      <c r="A439" s="17" t="s">
        <v>1076</v>
      </c>
      <c r="B439" s="29">
        <v>3100</v>
      </c>
      <c r="C439" s="29">
        <v>3600</v>
      </c>
      <c r="D439" s="4" t="s">
        <v>671</v>
      </c>
      <c r="E439" s="29" t="s">
        <v>1077</v>
      </c>
      <c r="F439" s="29" t="s">
        <v>508</v>
      </c>
      <c r="G439" s="29" t="s">
        <v>476</v>
      </c>
      <c r="H439" s="34">
        <v>0.16129032258064516</v>
      </c>
      <c r="I439" s="3">
        <f t="shared" si="21"/>
        <v>500</v>
      </c>
    </row>
    <row r="440" spans="1:9">
      <c r="A440" s="17" t="s">
        <v>1078</v>
      </c>
      <c r="B440" s="29">
        <v>3200</v>
      </c>
      <c r="C440" s="29">
        <v>3600</v>
      </c>
      <c r="D440" s="4" t="s">
        <v>491</v>
      </c>
      <c r="E440" s="29" t="s">
        <v>498</v>
      </c>
      <c r="F440" s="29" t="s">
        <v>508</v>
      </c>
      <c r="G440" s="29" t="s">
        <v>476</v>
      </c>
      <c r="H440" s="34">
        <v>0.125</v>
      </c>
      <c r="I440" s="3">
        <f t="shared" si="21"/>
        <v>400</v>
      </c>
    </row>
    <row r="441" spans="1:9">
      <c r="A441" s="17" t="s">
        <v>1079</v>
      </c>
      <c r="B441" s="29">
        <v>3300</v>
      </c>
      <c r="C441" s="29">
        <v>3600</v>
      </c>
      <c r="D441" s="4" t="s">
        <v>634</v>
      </c>
      <c r="E441" s="29" t="s">
        <v>1080</v>
      </c>
      <c r="F441" s="29" t="s">
        <v>508</v>
      </c>
      <c r="G441" s="29" t="s">
        <v>476</v>
      </c>
      <c r="H441" s="34">
        <v>9.0909090909090912E-2</v>
      </c>
      <c r="I441" s="3">
        <f t="shared" si="21"/>
        <v>300</v>
      </c>
    </row>
    <row r="442" spans="1:9">
      <c r="A442" s="17" t="s">
        <v>1081</v>
      </c>
      <c r="B442" s="29">
        <v>3300</v>
      </c>
      <c r="C442" s="29">
        <v>3600</v>
      </c>
      <c r="D442" s="4" t="s">
        <v>634</v>
      </c>
      <c r="E442" s="29" t="s">
        <v>1080</v>
      </c>
      <c r="F442" s="29" t="s">
        <v>508</v>
      </c>
      <c r="G442" s="29" t="s">
        <v>476</v>
      </c>
      <c r="H442" s="34">
        <v>9.0909090909090912E-2</v>
      </c>
      <c r="I442" s="3">
        <f t="shared" si="21"/>
        <v>300</v>
      </c>
    </row>
    <row r="443" spans="1:9">
      <c r="A443" s="17" t="s">
        <v>1082</v>
      </c>
      <c r="B443" s="29">
        <v>3400</v>
      </c>
      <c r="C443" s="29">
        <v>3600</v>
      </c>
      <c r="D443" s="4" t="s">
        <v>491</v>
      </c>
      <c r="E443" s="29" t="s">
        <v>498</v>
      </c>
      <c r="F443" s="29" t="s">
        <v>560</v>
      </c>
      <c r="G443" s="29" t="s">
        <v>476</v>
      </c>
      <c r="H443" s="34">
        <v>5.8823529411764705E-2</v>
      </c>
      <c r="I443" s="3">
        <f t="shared" si="21"/>
        <v>200</v>
      </c>
    </row>
    <row r="444" spans="1:9">
      <c r="A444" s="17" t="s">
        <v>1084</v>
      </c>
      <c r="B444" s="29">
        <v>3500</v>
      </c>
      <c r="C444" s="29">
        <v>3600</v>
      </c>
      <c r="D444" s="4" t="s">
        <v>485</v>
      </c>
      <c r="E444" s="29" t="s">
        <v>1085</v>
      </c>
      <c r="F444" s="29" t="s">
        <v>1086</v>
      </c>
      <c r="G444" s="29" t="s">
        <v>476</v>
      </c>
      <c r="H444" s="34">
        <v>2.8571428571428571E-2</v>
      </c>
      <c r="I444" s="3">
        <f t="shared" si="21"/>
        <v>100</v>
      </c>
    </row>
    <row r="445" spans="1:9">
      <c r="A445" s="17" t="s">
        <v>1087</v>
      </c>
      <c r="B445" s="29">
        <v>3500</v>
      </c>
      <c r="C445" s="29">
        <v>3600</v>
      </c>
      <c r="D445" s="4" t="s">
        <v>494</v>
      </c>
      <c r="E445" s="29" t="s">
        <v>1088</v>
      </c>
      <c r="F445" s="29" t="s">
        <v>508</v>
      </c>
      <c r="G445" s="29" t="s">
        <v>476</v>
      </c>
      <c r="H445" s="34">
        <v>2.8571428571428571E-2</v>
      </c>
      <c r="I445" s="3">
        <f t="shared" si="21"/>
        <v>100</v>
      </c>
    </row>
    <row r="446" spans="1:9">
      <c r="A446" s="17" t="s">
        <v>437</v>
      </c>
      <c r="B446" s="29">
        <v>3500</v>
      </c>
      <c r="C446" s="29">
        <v>3600</v>
      </c>
      <c r="D446" s="4" t="s">
        <v>752</v>
      </c>
      <c r="E446" s="29" t="s">
        <v>1089</v>
      </c>
      <c r="F446" s="29" t="s">
        <v>508</v>
      </c>
      <c r="G446" s="29" t="s">
        <v>476</v>
      </c>
      <c r="H446" s="34">
        <v>2.8571428571428571E-2</v>
      </c>
      <c r="I446" s="3">
        <f t="shared" si="21"/>
        <v>100</v>
      </c>
    </row>
    <row r="447" spans="1:9">
      <c r="A447" s="17" t="s">
        <v>1090</v>
      </c>
      <c r="B447" s="29">
        <v>3700</v>
      </c>
      <c r="C447" s="29">
        <v>3600</v>
      </c>
      <c r="D447" s="4" t="s">
        <v>491</v>
      </c>
      <c r="E447" s="29" t="s">
        <v>498</v>
      </c>
      <c r="F447" s="29" t="s">
        <v>508</v>
      </c>
      <c r="G447" s="29" t="s">
        <v>476</v>
      </c>
      <c r="H447" s="34">
        <v>-2.7027027027027029E-2</v>
      </c>
      <c r="I447" s="3">
        <f t="shared" si="21"/>
        <v>-100</v>
      </c>
    </row>
    <row r="448" spans="1:9">
      <c r="A448" s="17" t="s">
        <v>443</v>
      </c>
      <c r="B448" s="29">
        <v>3800</v>
      </c>
      <c r="C448" s="29">
        <v>3600</v>
      </c>
      <c r="D448" s="4" t="s">
        <v>650</v>
      </c>
      <c r="E448" s="29" t="s">
        <v>650</v>
      </c>
      <c r="F448" s="29" t="s">
        <v>508</v>
      </c>
      <c r="G448" s="29" t="s">
        <v>476</v>
      </c>
      <c r="H448" s="34">
        <v>-5.2631578947368418E-2</v>
      </c>
      <c r="I448" s="3">
        <f t="shared" si="21"/>
        <v>-200</v>
      </c>
    </row>
    <row r="449" spans="1:9">
      <c r="A449" s="17" t="s">
        <v>1071</v>
      </c>
      <c r="B449" s="29"/>
      <c r="C449" s="29">
        <v>3600</v>
      </c>
      <c r="D449" s="4" t="s">
        <v>488</v>
      </c>
      <c r="E449" s="29" t="s">
        <v>1072</v>
      </c>
      <c r="F449" s="29" t="s">
        <v>560</v>
      </c>
      <c r="G449" s="29" t="s">
        <v>476</v>
      </c>
      <c r="H449" s="34" t="e">
        <v>#N/A</v>
      </c>
      <c r="I449" s="34" t="e">
        <v>#N/A</v>
      </c>
    </row>
    <row r="450" spans="1:9">
      <c r="A450" s="17" t="s">
        <v>324</v>
      </c>
      <c r="B450" s="29">
        <v>3400</v>
      </c>
      <c r="C450" s="29">
        <v>3500</v>
      </c>
      <c r="D450" s="4" t="s">
        <v>471</v>
      </c>
      <c r="E450" s="29" t="s">
        <v>472</v>
      </c>
      <c r="F450" s="29" t="s">
        <v>569</v>
      </c>
      <c r="G450" s="29" t="s">
        <v>476</v>
      </c>
      <c r="H450" s="34">
        <v>2.9411764705882353E-2</v>
      </c>
      <c r="I450" s="3">
        <f>C450-B450</f>
        <v>100</v>
      </c>
    </row>
    <row r="451" spans="1:9">
      <c r="A451" s="17" t="s">
        <v>325</v>
      </c>
      <c r="B451" s="29">
        <v>3400</v>
      </c>
      <c r="C451" s="29">
        <v>3500</v>
      </c>
      <c r="D451" s="4" t="s">
        <v>471</v>
      </c>
      <c r="E451" s="29" t="s">
        <v>472</v>
      </c>
      <c r="F451" s="29" t="s">
        <v>569</v>
      </c>
      <c r="G451" s="29" t="s">
        <v>476</v>
      </c>
      <c r="H451" s="34">
        <v>2.9411764705882353E-2</v>
      </c>
      <c r="I451" s="3">
        <f>C451-B451</f>
        <v>100</v>
      </c>
    </row>
    <row r="452" spans="1:9">
      <c r="A452" s="17" t="s">
        <v>1091</v>
      </c>
      <c r="B452" s="29"/>
      <c r="C452" s="29">
        <v>3500</v>
      </c>
      <c r="D452" s="4" t="s">
        <v>485</v>
      </c>
      <c r="E452" s="29" t="s">
        <v>519</v>
      </c>
      <c r="F452" s="29" t="s">
        <v>508</v>
      </c>
      <c r="G452" s="29" t="s">
        <v>476</v>
      </c>
      <c r="H452" s="34" t="e">
        <v>#N/A</v>
      </c>
      <c r="I452" s="34" t="e">
        <v>#N/A</v>
      </c>
    </row>
    <row r="453" spans="1:9">
      <c r="A453" s="17" t="s">
        <v>1092</v>
      </c>
      <c r="B453" s="29"/>
      <c r="C453" s="29">
        <v>3500</v>
      </c>
      <c r="D453" s="4" t="s">
        <v>574</v>
      </c>
      <c r="E453" s="29" t="s">
        <v>1093</v>
      </c>
      <c r="F453" s="29" t="s">
        <v>719</v>
      </c>
      <c r="G453" s="29" t="s">
        <v>502</v>
      </c>
      <c r="H453" s="34" t="e">
        <v>#N/A</v>
      </c>
      <c r="I453" s="34" t="e">
        <v>#N/A</v>
      </c>
    </row>
    <row r="454" spans="1:9">
      <c r="A454" s="17" t="s">
        <v>1094</v>
      </c>
      <c r="B454" s="29"/>
      <c r="C454" s="29">
        <v>3500</v>
      </c>
      <c r="D454" s="4" t="s">
        <v>671</v>
      </c>
      <c r="E454" s="29" t="s">
        <v>1095</v>
      </c>
      <c r="F454" s="29" t="s">
        <v>508</v>
      </c>
      <c r="G454" s="29" t="s">
        <v>476</v>
      </c>
      <c r="H454" s="34" t="e">
        <v>#N/A</v>
      </c>
      <c r="I454" s="34" t="e">
        <v>#N/A</v>
      </c>
    </row>
    <row r="455" spans="1:9">
      <c r="A455" s="17" t="s">
        <v>1096</v>
      </c>
      <c r="B455" s="29">
        <v>2200</v>
      </c>
      <c r="C455" s="29">
        <v>3500</v>
      </c>
      <c r="D455" s="4" t="s">
        <v>640</v>
      </c>
      <c r="E455" s="29" t="s">
        <v>1097</v>
      </c>
      <c r="F455" s="29" t="s">
        <v>508</v>
      </c>
      <c r="G455" s="29" t="s">
        <v>476</v>
      </c>
      <c r="H455" s="34">
        <v>0.59090909090909094</v>
      </c>
      <c r="I455" s="3">
        <f t="shared" ref="I455:I470" si="22">C455-B455</f>
        <v>1300</v>
      </c>
    </row>
    <row r="456" spans="1:9">
      <c r="A456" s="17" t="s">
        <v>1098</v>
      </c>
      <c r="B456" s="29">
        <v>2400</v>
      </c>
      <c r="C456" s="29">
        <v>3500</v>
      </c>
      <c r="D456" s="4" t="s">
        <v>552</v>
      </c>
      <c r="E456" s="29" t="s">
        <v>1099</v>
      </c>
      <c r="F456" s="29" t="s">
        <v>569</v>
      </c>
      <c r="G456" s="29" t="s">
        <v>502</v>
      </c>
      <c r="H456" s="34">
        <v>0.45833333333333331</v>
      </c>
      <c r="I456" s="3">
        <f t="shared" si="22"/>
        <v>1100</v>
      </c>
    </row>
    <row r="457" spans="1:9">
      <c r="A457" s="17" t="s">
        <v>1101</v>
      </c>
      <c r="B457" s="29">
        <v>2600</v>
      </c>
      <c r="C457" s="29">
        <v>3500</v>
      </c>
      <c r="D457" s="4" t="s">
        <v>640</v>
      </c>
      <c r="E457" s="29" t="s">
        <v>1102</v>
      </c>
      <c r="F457" s="29" t="s">
        <v>493</v>
      </c>
      <c r="G457" s="29" t="s">
        <v>476</v>
      </c>
      <c r="H457" s="34">
        <v>0.34615384615384615</v>
      </c>
      <c r="I457" s="3">
        <f t="shared" si="22"/>
        <v>900</v>
      </c>
    </row>
    <row r="458" spans="1:9">
      <c r="A458" s="17" t="s">
        <v>1103</v>
      </c>
      <c r="B458" s="29">
        <v>2700</v>
      </c>
      <c r="C458" s="29">
        <v>3500</v>
      </c>
      <c r="D458" s="4" t="s">
        <v>634</v>
      </c>
      <c r="E458" s="29" t="s">
        <v>1104</v>
      </c>
      <c r="F458" s="29" t="s">
        <v>508</v>
      </c>
      <c r="G458" s="29" t="s">
        <v>476</v>
      </c>
      <c r="H458" s="34">
        <v>0.29629629629629628</v>
      </c>
      <c r="I458" s="3">
        <f t="shared" si="22"/>
        <v>800</v>
      </c>
    </row>
    <row r="459" spans="1:9">
      <c r="A459" s="17" t="s">
        <v>1105</v>
      </c>
      <c r="B459" s="29">
        <v>2700</v>
      </c>
      <c r="C459" s="29">
        <v>3500</v>
      </c>
      <c r="D459" s="4" t="s">
        <v>494</v>
      </c>
      <c r="E459" s="29" t="s">
        <v>504</v>
      </c>
      <c r="F459" s="29" t="s">
        <v>585</v>
      </c>
      <c r="G459" s="29" t="s">
        <v>476</v>
      </c>
      <c r="H459" s="34">
        <v>0.29629629629629628</v>
      </c>
      <c r="I459" s="3">
        <f t="shared" si="22"/>
        <v>800</v>
      </c>
    </row>
    <row r="460" spans="1:9">
      <c r="A460" s="17" t="s">
        <v>1106</v>
      </c>
      <c r="B460" s="29">
        <v>2900</v>
      </c>
      <c r="C460" s="29">
        <v>3500</v>
      </c>
      <c r="D460" s="4" t="s">
        <v>705</v>
      </c>
      <c r="E460" s="29" t="s">
        <v>1107</v>
      </c>
      <c r="F460" s="29" t="s">
        <v>1086</v>
      </c>
      <c r="G460" s="29" t="s">
        <v>476</v>
      </c>
      <c r="H460" s="34">
        <v>0.20689655172413793</v>
      </c>
      <c r="I460" s="3">
        <f t="shared" si="22"/>
        <v>600</v>
      </c>
    </row>
    <row r="461" spans="1:9">
      <c r="A461" s="17" t="s">
        <v>1108</v>
      </c>
      <c r="B461" s="29">
        <v>3100</v>
      </c>
      <c r="C461" s="29">
        <v>3500</v>
      </c>
      <c r="D461" s="4" t="s">
        <v>581</v>
      </c>
      <c r="E461" s="29" t="s">
        <v>582</v>
      </c>
      <c r="F461" s="29" t="s">
        <v>479</v>
      </c>
      <c r="G461" s="29" t="s">
        <v>476</v>
      </c>
      <c r="H461" s="34">
        <v>0.12903225806451613</v>
      </c>
      <c r="I461" s="3">
        <f t="shared" si="22"/>
        <v>400</v>
      </c>
    </row>
    <row r="462" spans="1:9">
      <c r="A462" s="17" t="s">
        <v>1109</v>
      </c>
      <c r="B462" s="29">
        <v>3100</v>
      </c>
      <c r="C462" s="29">
        <v>3500</v>
      </c>
      <c r="D462" s="4" t="s">
        <v>494</v>
      </c>
      <c r="E462" s="29" t="s">
        <v>1110</v>
      </c>
      <c r="F462" s="29" t="s">
        <v>508</v>
      </c>
      <c r="G462" s="29" t="s">
        <v>476</v>
      </c>
      <c r="H462" s="34">
        <v>0.12903225806451613</v>
      </c>
      <c r="I462" s="3">
        <f t="shared" si="22"/>
        <v>400</v>
      </c>
    </row>
    <row r="463" spans="1:9">
      <c r="A463" s="17" t="s">
        <v>1111</v>
      </c>
      <c r="B463" s="29">
        <v>3300</v>
      </c>
      <c r="C463" s="29">
        <v>3500</v>
      </c>
      <c r="D463" s="4" t="s">
        <v>556</v>
      </c>
      <c r="E463" s="29" t="s">
        <v>1112</v>
      </c>
      <c r="F463" s="29" t="s">
        <v>585</v>
      </c>
      <c r="G463" s="29" t="s">
        <v>474</v>
      </c>
      <c r="H463" s="34">
        <v>6.0606060606060608E-2</v>
      </c>
      <c r="I463" s="3">
        <f t="shared" si="22"/>
        <v>200</v>
      </c>
    </row>
    <row r="464" spans="1:9">
      <c r="A464" s="17" t="s">
        <v>1113</v>
      </c>
      <c r="B464" s="29">
        <v>3400</v>
      </c>
      <c r="C464" s="29">
        <v>3500</v>
      </c>
      <c r="D464" s="4" t="s">
        <v>556</v>
      </c>
      <c r="E464" s="29" t="s">
        <v>1114</v>
      </c>
      <c r="F464" s="29" t="s">
        <v>525</v>
      </c>
      <c r="G464" s="29" t="s">
        <v>474</v>
      </c>
      <c r="H464" s="34">
        <v>2.9411764705882353E-2</v>
      </c>
      <c r="I464" s="3">
        <f t="shared" si="22"/>
        <v>100</v>
      </c>
    </row>
    <row r="465" spans="1:9">
      <c r="A465" s="17" t="s">
        <v>370</v>
      </c>
      <c r="B465" s="29">
        <v>3500</v>
      </c>
      <c r="C465" s="29">
        <v>3500</v>
      </c>
      <c r="D465" s="4" t="s">
        <v>671</v>
      </c>
      <c r="E465" s="29" t="s">
        <v>1115</v>
      </c>
      <c r="F465" s="29" t="s">
        <v>508</v>
      </c>
      <c r="G465" s="29" t="s">
        <v>476</v>
      </c>
      <c r="H465" s="34">
        <v>0</v>
      </c>
      <c r="I465" s="3">
        <f t="shared" si="22"/>
        <v>0</v>
      </c>
    </row>
    <row r="466" spans="1:9">
      <c r="A466" s="17" t="s">
        <v>246</v>
      </c>
      <c r="B466" s="29">
        <v>3600</v>
      </c>
      <c r="C466" s="29">
        <v>3500</v>
      </c>
      <c r="D466" s="4" t="s">
        <v>556</v>
      </c>
      <c r="E466" s="29" t="s">
        <v>1116</v>
      </c>
      <c r="F466" s="29" t="s">
        <v>473</v>
      </c>
      <c r="G466" s="29" t="s">
        <v>474</v>
      </c>
      <c r="H466" s="34">
        <v>-2.7777777777777776E-2</v>
      </c>
      <c r="I466" s="3">
        <f t="shared" si="22"/>
        <v>-100</v>
      </c>
    </row>
    <row r="467" spans="1:9">
      <c r="A467" s="17" t="s">
        <v>1117</v>
      </c>
      <c r="B467" s="29">
        <v>3600</v>
      </c>
      <c r="C467" s="29">
        <v>3500</v>
      </c>
      <c r="D467" s="4" t="s">
        <v>556</v>
      </c>
      <c r="E467" s="29" t="s">
        <v>1118</v>
      </c>
      <c r="F467" s="29" t="s">
        <v>473</v>
      </c>
      <c r="G467" s="29" t="s">
        <v>474</v>
      </c>
      <c r="H467" s="34">
        <v>-2.7777777777777776E-2</v>
      </c>
      <c r="I467" s="3">
        <f t="shared" si="22"/>
        <v>-100</v>
      </c>
    </row>
    <row r="468" spans="1:9">
      <c r="A468" s="17" t="s">
        <v>89</v>
      </c>
      <c r="B468" s="29">
        <v>4000</v>
      </c>
      <c r="C468" s="29">
        <v>3500</v>
      </c>
      <c r="D468" s="4" t="s">
        <v>574</v>
      </c>
      <c r="E468" s="29" t="s">
        <v>604</v>
      </c>
      <c r="F468" s="29" t="s">
        <v>1022</v>
      </c>
      <c r="G468" s="29" t="s">
        <v>474</v>
      </c>
      <c r="H468" s="34">
        <v>-0.125</v>
      </c>
      <c r="I468" s="3">
        <f t="shared" si="22"/>
        <v>-500</v>
      </c>
    </row>
    <row r="469" spans="1:9">
      <c r="A469" s="17" t="s">
        <v>1100</v>
      </c>
      <c r="B469" s="29">
        <v>2500</v>
      </c>
      <c r="C469" s="29">
        <v>3500</v>
      </c>
      <c r="D469" s="4" t="s">
        <v>488</v>
      </c>
      <c r="E469" s="29" t="s">
        <v>724</v>
      </c>
      <c r="F469" s="29" t="s">
        <v>508</v>
      </c>
      <c r="G469" s="29" t="s">
        <v>476</v>
      </c>
      <c r="H469" s="34">
        <v>0.4</v>
      </c>
      <c r="I469" s="3">
        <f t="shared" si="22"/>
        <v>1000</v>
      </c>
    </row>
    <row r="470" spans="1:9">
      <c r="A470" s="17" t="s">
        <v>1130</v>
      </c>
      <c r="B470" s="29">
        <v>3200</v>
      </c>
      <c r="C470" s="29">
        <v>3400</v>
      </c>
      <c r="D470" s="4" t="s">
        <v>488</v>
      </c>
      <c r="E470" s="29" t="s">
        <v>1131</v>
      </c>
      <c r="F470" s="29" t="s">
        <v>710</v>
      </c>
      <c r="G470" s="29" t="s">
        <v>474</v>
      </c>
      <c r="H470" s="34">
        <v>6.25E-2</v>
      </c>
      <c r="I470" s="3">
        <f t="shared" si="22"/>
        <v>200</v>
      </c>
    </row>
    <row r="471" spans="1:9">
      <c r="A471" s="17" t="s">
        <v>1119</v>
      </c>
      <c r="B471" s="29"/>
      <c r="C471" s="29">
        <v>3400</v>
      </c>
      <c r="D471" s="4" t="s">
        <v>471</v>
      </c>
      <c r="E471" s="29" t="s">
        <v>472</v>
      </c>
      <c r="F471" s="29" t="s">
        <v>569</v>
      </c>
      <c r="G471" s="29" t="s">
        <v>476</v>
      </c>
      <c r="H471" s="34" t="e">
        <v>#N/A</v>
      </c>
      <c r="I471" s="34" t="e">
        <v>#N/A</v>
      </c>
    </row>
    <row r="472" spans="1:9">
      <c r="A472" s="17" t="s">
        <v>1120</v>
      </c>
      <c r="B472" s="29">
        <v>2800</v>
      </c>
      <c r="C472" s="29">
        <v>3400</v>
      </c>
      <c r="D472" s="4" t="s">
        <v>471</v>
      </c>
      <c r="E472" s="29" t="s">
        <v>1121</v>
      </c>
      <c r="F472" s="29" t="s">
        <v>508</v>
      </c>
      <c r="G472" s="29" t="s">
        <v>502</v>
      </c>
      <c r="H472" s="34">
        <v>0.21428571428571427</v>
      </c>
      <c r="I472" s="3">
        <f t="shared" ref="I472:I491" si="23">C472-B472</f>
        <v>600</v>
      </c>
    </row>
    <row r="473" spans="1:9">
      <c r="A473" s="17" t="s">
        <v>1122</v>
      </c>
      <c r="B473" s="29">
        <v>2300</v>
      </c>
      <c r="C473" s="29">
        <v>3400</v>
      </c>
      <c r="D473" s="4" t="s">
        <v>494</v>
      </c>
      <c r="E473" s="29" t="s">
        <v>1123</v>
      </c>
      <c r="F473" s="29" t="s">
        <v>508</v>
      </c>
      <c r="G473" s="29" t="s">
        <v>476</v>
      </c>
      <c r="H473" s="34">
        <v>0.47826086956521741</v>
      </c>
      <c r="I473" s="3">
        <f t="shared" si="23"/>
        <v>1100</v>
      </c>
    </row>
    <row r="474" spans="1:9">
      <c r="A474" s="17" t="s">
        <v>1124</v>
      </c>
      <c r="B474" s="29">
        <v>2400</v>
      </c>
      <c r="C474" s="29">
        <v>3400</v>
      </c>
      <c r="D474" s="4" t="s">
        <v>500</v>
      </c>
      <c r="E474" s="29" t="s">
        <v>501</v>
      </c>
      <c r="F474" s="29" t="s">
        <v>496</v>
      </c>
      <c r="G474" s="29" t="s">
        <v>474</v>
      </c>
      <c r="H474" s="34">
        <v>0.41666666666666669</v>
      </c>
      <c r="I474" s="3">
        <f t="shared" si="23"/>
        <v>1000</v>
      </c>
    </row>
    <row r="475" spans="1:9">
      <c r="A475" s="17" t="s">
        <v>1125</v>
      </c>
      <c r="B475" s="29">
        <v>2500</v>
      </c>
      <c r="C475" s="29">
        <v>3400</v>
      </c>
      <c r="D475" s="4" t="s">
        <v>574</v>
      </c>
      <c r="E475" s="29" t="s">
        <v>964</v>
      </c>
      <c r="F475" s="29" t="s">
        <v>569</v>
      </c>
      <c r="G475" s="29" t="s">
        <v>502</v>
      </c>
      <c r="H475" s="34">
        <v>0.36</v>
      </c>
      <c r="I475" s="3">
        <f t="shared" si="23"/>
        <v>900</v>
      </c>
    </row>
    <row r="476" spans="1:9">
      <c r="A476" s="17" t="s">
        <v>1126</v>
      </c>
      <c r="B476" s="29">
        <v>2500</v>
      </c>
      <c r="C476" s="29">
        <v>3400</v>
      </c>
      <c r="D476" s="4" t="s">
        <v>705</v>
      </c>
      <c r="E476" s="29" t="s">
        <v>726</v>
      </c>
      <c r="F476" s="29" t="s">
        <v>585</v>
      </c>
      <c r="G476" s="29" t="s">
        <v>476</v>
      </c>
      <c r="H476" s="34">
        <v>0.36</v>
      </c>
      <c r="I476" s="3">
        <f t="shared" si="23"/>
        <v>900</v>
      </c>
    </row>
    <row r="477" spans="1:9">
      <c r="A477" s="17" t="s">
        <v>1129</v>
      </c>
      <c r="B477" s="29">
        <v>3100</v>
      </c>
      <c r="C477" s="29">
        <v>3400</v>
      </c>
      <c r="D477" s="4" t="s">
        <v>617</v>
      </c>
      <c r="E477" s="29" t="s">
        <v>856</v>
      </c>
      <c r="F477" s="29" t="s">
        <v>638</v>
      </c>
      <c r="G477" s="29" t="s">
        <v>502</v>
      </c>
      <c r="H477" s="34">
        <v>9.6774193548387094E-2</v>
      </c>
      <c r="I477" s="3">
        <f t="shared" si="23"/>
        <v>300</v>
      </c>
    </row>
    <row r="478" spans="1:9">
      <c r="A478" s="17" t="s">
        <v>371</v>
      </c>
      <c r="B478" s="29">
        <v>3100</v>
      </c>
      <c r="C478" s="29">
        <v>3400</v>
      </c>
      <c r="D478" s="4" t="s">
        <v>705</v>
      </c>
      <c r="E478" s="29" t="s">
        <v>610</v>
      </c>
      <c r="F478" s="29" t="s">
        <v>508</v>
      </c>
      <c r="G478" s="29" t="s">
        <v>476</v>
      </c>
      <c r="H478" s="34">
        <v>9.6774193548387094E-2</v>
      </c>
      <c r="I478" s="3">
        <f t="shared" si="23"/>
        <v>300</v>
      </c>
    </row>
    <row r="479" spans="1:9">
      <c r="A479" s="17" t="s">
        <v>411</v>
      </c>
      <c r="B479" s="29">
        <v>3200</v>
      </c>
      <c r="C479" s="29">
        <v>3400</v>
      </c>
      <c r="D479" s="4" t="s">
        <v>705</v>
      </c>
      <c r="E479" s="29" t="s">
        <v>1132</v>
      </c>
      <c r="F479" s="29" t="s">
        <v>508</v>
      </c>
      <c r="G479" s="29" t="s">
        <v>476</v>
      </c>
      <c r="H479" s="34">
        <v>6.25E-2</v>
      </c>
      <c r="I479" s="3">
        <f t="shared" si="23"/>
        <v>200</v>
      </c>
    </row>
    <row r="480" spans="1:9">
      <c r="A480" s="17" t="s">
        <v>1133</v>
      </c>
      <c r="B480" s="29">
        <v>3250</v>
      </c>
      <c r="C480" s="29">
        <v>3400</v>
      </c>
      <c r="D480" s="4" t="s">
        <v>624</v>
      </c>
      <c r="E480" s="29" t="s">
        <v>1134</v>
      </c>
      <c r="F480" s="29" t="s">
        <v>508</v>
      </c>
      <c r="G480" s="29" t="s">
        <v>474</v>
      </c>
      <c r="H480" s="34">
        <v>4.6153846153846156E-2</v>
      </c>
      <c r="I480" s="3">
        <f t="shared" si="23"/>
        <v>150</v>
      </c>
    </row>
    <row r="481" spans="1:9">
      <c r="A481" s="17" t="s">
        <v>1135</v>
      </c>
      <c r="B481" s="29">
        <v>3400</v>
      </c>
      <c r="C481" s="29">
        <v>3400</v>
      </c>
      <c r="D481" s="4" t="s">
        <v>491</v>
      </c>
      <c r="E481" s="29" t="s">
        <v>498</v>
      </c>
      <c r="F481" s="29" t="s">
        <v>572</v>
      </c>
      <c r="G481" s="29" t="s">
        <v>476</v>
      </c>
      <c r="H481" s="34">
        <v>0</v>
      </c>
      <c r="I481" s="3">
        <f t="shared" si="23"/>
        <v>0</v>
      </c>
    </row>
    <row r="482" spans="1:9">
      <c r="A482" s="17" t="s">
        <v>1136</v>
      </c>
      <c r="B482" s="29">
        <v>3500</v>
      </c>
      <c r="C482" s="29">
        <v>3400</v>
      </c>
      <c r="D482" s="4" t="s">
        <v>494</v>
      </c>
      <c r="E482" s="29" t="s">
        <v>946</v>
      </c>
      <c r="F482" s="29" t="s">
        <v>734</v>
      </c>
      <c r="G482" s="29" t="s">
        <v>474</v>
      </c>
      <c r="H482" s="34">
        <v>-2.8571428571428571E-2</v>
      </c>
      <c r="I482" s="3">
        <f t="shared" si="23"/>
        <v>-100</v>
      </c>
    </row>
    <row r="483" spans="1:9">
      <c r="A483" s="17" t="s">
        <v>1137</v>
      </c>
      <c r="B483" s="29">
        <v>3700</v>
      </c>
      <c r="C483" s="29">
        <v>3400</v>
      </c>
      <c r="D483" s="4" t="s">
        <v>491</v>
      </c>
      <c r="E483" s="29" t="s">
        <v>498</v>
      </c>
      <c r="F483" s="29" t="s">
        <v>508</v>
      </c>
      <c r="G483" s="29" t="s">
        <v>474</v>
      </c>
      <c r="H483" s="34">
        <v>-8.1081081081081086E-2</v>
      </c>
      <c r="I483" s="3">
        <f t="shared" si="23"/>
        <v>-300</v>
      </c>
    </row>
    <row r="484" spans="1:9">
      <c r="A484" s="17" t="s">
        <v>1138</v>
      </c>
      <c r="B484" s="29">
        <v>4000</v>
      </c>
      <c r="C484" s="29">
        <v>3400</v>
      </c>
      <c r="D484" s="4" t="s">
        <v>640</v>
      </c>
      <c r="E484" s="29" t="s">
        <v>1139</v>
      </c>
      <c r="F484" s="29" t="s">
        <v>484</v>
      </c>
      <c r="G484" s="29" t="s">
        <v>476</v>
      </c>
      <c r="H484" s="34">
        <v>-0.15</v>
      </c>
      <c r="I484" s="3">
        <f t="shared" si="23"/>
        <v>-600</v>
      </c>
    </row>
    <row r="485" spans="1:9">
      <c r="A485" s="17" t="s">
        <v>1140</v>
      </c>
      <c r="B485" s="29">
        <v>4000</v>
      </c>
      <c r="C485" s="29">
        <v>3400</v>
      </c>
      <c r="D485" s="4" t="s">
        <v>581</v>
      </c>
      <c r="E485" s="29" t="s">
        <v>582</v>
      </c>
      <c r="F485" s="29" t="s">
        <v>479</v>
      </c>
      <c r="G485" s="29" t="s">
        <v>476</v>
      </c>
      <c r="H485" s="34">
        <v>-0.15</v>
      </c>
      <c r="I485" s="3">
        <f t="shared" si="23"/>
        <v>-600</v>
      </c>
    </row>
    <row r="486" spans="1:9">
      <c r="A486" s="17" t="s">
        <v>1127</v>
      </c>
      <c r="B486" s="29">
        <v>2700</v>
      </c>
      <c r="C486" s="29">
        <v>3400</v>
      </c>
      <c r="D486" s="4" t="s">
        <v>488</v>
      </c>
      <c r="E486" s="29" t="s">
        <v>1128</v>
      </c>
      <c r="F486" s="29" t="s">
        <v>508</v>
      </c>
      <c r="G486" s="29" t="s">
        <v>476</v>
      </c>
      <c r="H486" s="34">
        <v>0.25925925925925924</v>
      </c>
      <c r="I486" s="3">
        <f t="shared" si="23"/>
        <v>700</v>
      </c>
    </row>
    <row r="487" spans="1:9">
      <c r="A487" s="17" t="s">
        <v>287</v>
      </c>
      <c r="B487" s="29">
        <v>3800</v>
      </c>
      <c r="C487" s="29">
        <v>3300</v>
      </c>
      <c r="D487" s="4" t="s">
        <v>488</v>
      </c>
      <c r="E487" s="29" t="s">
        <v>742</v>
      </c>
      <c r="F487" s="29" t="s">
        <v>487</v>
      </c>
      <c r="G487" s="29" t="s">
        <v>474</v>
      </c>
      <c r="H487" s="34">
        <v>-0.13157894736842105</v>
      </c>
      <c r="I487" s="3">
        <f t="shared" si="23"/>
        <v>-500</v>
      </c>
    </row>
    <row r="488" spans="1:9">
      <c r="A488" s="17" t="s">
        <v>426</v>
      </c>
      <c r="B488" s="29">
        <v>3000</v>
      </c>
      <c r="C488" s="29">
        <v>3300</v>
      </c>
      <c r="D488" s="4" t="s">
        <v>488</v>
      </c>
      <c r="E488" s="29" t="s">
        <v>693</v>
      </c>
      <c r="F488" s="29" t="s">
        <v>681</v>
      </c>
      <c r="G488" s="29" t="s">
        <v>474</v>
      </c>
      <c r="H488" s="34">
        <v>0.1</v>
      </c>
      <c r="I488" s="3">
        <f t="shared" si="23"/>
        <v>300</v>
      </c>
    </row>
    <row r="489" spans="1:9">
      <c r="A489" s="17" t="s">
        <v>1161</v>
      </c>
      <c r="B489" s="29">
        <v>3000</v>
      </c>
      <c r="C489" s="29">
        <v>3300</v>
      </c>
      <c r="D489" s="4" t="s">
        <v>488</v>
      </c>
      <c r="E489" s="29" t="s">
        <v>724</v>
      </c>
      <c r="F489" s="29" t="s">
        <v>508</v>
      </c>
      <c r="G489" s="29" t="s">
        <v>476</v>
      </c>
      <c r="H489" s="34">
        <v>0.1</v>
      </c>
      <c r="I489" s="3">
        <f t="shared" si="23"/>
        <v>300</v>
      </c>
    </row>
    <row r="490" spans="1:9">
      <c r="A490" s="17" t="s">
        <v>1141</v>
      </c>
      <c r="B490" s="29">
        <v>2600</v>
      </c>
      <c r="C490" s="29">
        <v>3300</v>
      </c>
      <c r="D490" s="4" t="s">
        <v>471</v>
      </c>
      <c r="E490" s="29" t="s">
        <v>1142</v>
      </c>
      <c r="F490" s="29" t="s">
        <v>490</v>
      </c>
      <c r="G490" s="29" t="s">
        <v>476</v>
      </c>
      <c r="H490" s="34">
        <v>0.26923076923076922</v>
      </c>
      <c r="I490" s="3">
        <f t="shared" si="23"/>
        <v>700</v>
      </c>
    </row>
    <row r="491" spans="1:9">
      <c r="A491" s="17" t="s">
        <v>1143</v>
      </c>
      <c r="B491" s="29">
        <v>2600</v>
      </c>
      <c r="C491" s="29">
        <v>3300</v>
      </c>
      <c r="D491" s="4" t="s">
        <v>471</v>
      </c>
      <c r="E491" s="29" t="s">
        <v>472</v>
      </c>
      <c r="F491" s="29" t="s">
        <v>508</v>
      </c>
      <c r="G491" s="29" t="s">
        <v>476</v>
      </c>
      <c r="H491" s="34">
        <v>0.26923076923076922</v>
      </c>
      <c r="I491" s="3">
        <f t="shared" si="23"/>
        <v>700</v>
      </c>
    </row>
    <row r="492" spans="1:9">
      <c r="A492" s="17" t="s">
        <v>1144</v>
      </c>
      <c r="B492" s="29"/>
      <c r="C492" s="29">
        <v>3300</v>
      </c>
      <c r="D492" s="4" t="s">
        <v>574</v>
      </c>
      <c r="E492" s="29" t="s">
        <v>1145</v>
      </c>
      <c r="F492" s="29" t="s">
        <v>579</v>
      </c>
      <c r="G492" s="29" t="s">
        <v>474</v>
      </c>
      <c r="H492" s="34" t="e">
        <v>#N/A</v>
      </c>
      <c r="I492" s="34" t="e">
        <v>#N/A</v>
      </c>
    </row>
    <row r="493" spans="1:9">
      <c r="A493" s="17" t="s">
        <v>1146</v>
      </c>
      <c r="B493" s="29"/>
      <c r="C493" s="29">
        <v>3300</v>
      </c>
      <c r="D493" s="4" t="s">
        <v>556</v>
      </c>
      <c r="E493" s="29" t="s">
        <v>1147</v>
      </c>
      <c r="F493" s="29" t="s">
        <v>569</v>
      </c>
      <c r="G493" s="29" t="s">
        <v>474</v>
      </c>
      <c r="H493" s="34" t="e">
        <v>#N/A</v>
      </c>
      <c r="I493" s="34" t="e">
        <v>#N/A</v>
      </c>
    </row>
    <row r="494" spans="1:9">
      <c r="A494" s="17" t="s">
        <v>1148</v>
      </c>
      <c r="B494" s="29"/>
      <c r="C494" s="29">
        <v>3300</v>
      </c>
      <c r="D494" s="4" t="s">
        <v>556</v>
      </c>
      <c r="E494" s="29" t="s">
        <v>1147</v>
      </c>
      <c r="F494" s="29" t="s">
        <v>569</v>
      </c>
      <c r="G494" s="29" t="s">
        <v>474</v>
      </c>
      <c r="H494" s="34" t="e">
        <v>#N/A</v>
      </c>
      <c r="I494" s="34" t="e">
        <v>#N/A</v>
      </c>
    </row>
    <row r="495" spans="1:9">
      <c r="A495" s="17" t="s">
        <v>1149</v>
      </c>
      <c r="B495" s="29"/>
      <c r="C495" s="29">
        <v>3300</v>
      </c>
      <c r="D495" s="4" t="s">
        <v>556</v>
      </c>
      <c r="E495" s="29" t="s">
        <v>1147</v>
      </c>
      <c r="F495" s="29" t="s">
        <v>569</v>
      </c>
      <c r="G495" s="29" t="s">
        <v>474</v>
      </c>
      <c r="H495" s="34" t="e">
        <v>#N/A</v>
      </c>
      <c r="I495" s="34" t="e">
        <v>#N/A</v>
      </c>
    </row>
    <row r="496" spans="1:9">
      <c r="A496" s="17" t="s">
        <v>1150</v>
      </c>
      <c r="B496" s="29"/>
      <c r="C496" s="29">
        <v>3300</v>
      </c>
      <c r="D496" s="4" t="s">
        <v>556</v>
      </c>
      <c r="E496" s="29" t="s">
        <v>1147</v>
      </c>
      <c r="F496" s="29" t="s">
        <v>569</v>
      </c>
      <c r="G496" s="29" t="s">
        <v>474</v>
      </c>
      <c r="H496" s="34" t="e">
        <v>#N/A</v>
      </c>
      <c r="I496" s="34" t="e">
        <v>#N/A</v>
      </c>
    </row>
    <row r="497" spans="1:9">
      <c r="A497" s="17" t="s">
        <v>1151</v>
      </c>
      <c r="B497" s="29">
        <v>2200</v>
      </c>
      <c r="C497" s="29">
        <v>3300</v>
      </c>
      <c r="D497" s="4" t="s">
        <v>671</v>
      </c>
      <c r="E497" s="29" t="s">
        <v>593</v>
      </c>
      <c r="F497" s="29" t="s">
        <v>479</v>
      </c>
      <c r="G497" s="29" t="s">
        <v>476</v>
      </c>
      <c r="H497" s="34">
        <v>0.5</v>
      </c>
      <c r="I497" s="3">
        <f t="shared" ref="I497:I511" si="24">C497-B497</f>
        <v>1100</v>
      </c>
    </row>
    <row r="498" spans="1:9">
      <c r="A498" s="17" t="s">
        <v>1152</v>
      </c>
      <c r="B498" s="29">
        <v>2600</v>
      </c>
      <c r="C498" s="29">
        <v>3300</v>
      </c>
      <c r="D498" s="4" t="s">
        <v>671</v>
      </c>
      <c r="E498" s="29" t="s">
        <v>826</v>
      </c>
      <c r="F498" s="29" t="s">
        <v>508</v>
      </c>
      <c r="G498" s="29" t="s">
        <v>476</v>
      </c>
      <c r="H498" s="34">
        <v>0.26923076923076922</v>
      </c>
      <c r="I498" s="3">
        <f t="shared" si="24"/>
        <v>700</v>
      </c>
    </row>
    <row r="499" spans="1:9">
      <c r="A499" s="17" t="s">
        <v>1153</v>
      </c>
      <c r="B499" s="29">
        <v>2800</v>
      </c>
      <c r="C499" s="29">
        <v>3300</v>
      </c>
      <c r="D499" s="4" t="s">
        <v>491</v>
      </c>
      <c r="E499" s="29" t="s">
        <v>498</v>
      </c>
      <c r="F499" s="29" t="s">
        <v>716</v>
      </c>
      <c r="G499" s="29" t="s">
        <v>476</v>
      </c>
      <c r="H499" s="34">
        <v>0.17857142857142858</v>
      </c>
      <c r="I499" s="3">
        <f t="shared" si="24"/>
        <v>500</v>
      </c>
    </row>
    <row r="500" spans="1:9">
      <c r="A500" s="17" t="s">
        <v>1154</v>
      </c>
      <c r="B500" s="29">
        <v>2800</v>
      </c>
      <c r="C500" s="29">
        <v>3300</v>
      </c>
      <c r="D500" s="4" t="s">
        <v>500</v>
      </c>
      <c r="E500" s="29" t="s">
        <v>501</v>
      </c>
      <c r="F500" s="29" t="s">
        <v>517</v>
      </c>
      <c r="G500" s="29" t="s">
        <v>476</v>
      </c>
      <c r="H500" s="34">
        <v>0.17857142857142858</v>
      </c>
      <c r="I500" s="3">
        <f t="shared" si="24"/>
        <v>500</v>
      </c>
    </row>
    <row r="501" spans="1:9">
      <c r="A501" s="17" t="s">
        <v>453</v>
      </c>
      <c r="B501" s="29">
        <v>2800</v>
      </c>
      <c r="C501" s="29">
        <v>3300</v>
      </c>
      <c r="D501" s="4" t="s">
        <v>494</v>
      </c>
      <c r="E501" s="29" t="s">
        <v>1155</v>
      </c>
      <c r="F501" s="29" t="s">
        <v>508</v>
      </c>
      <c r="G501" s="29" t="s">
        <v>476</v>
      </c>
      <c r="H501" s="34">
        <v>0.17857142857142858</v>
      </c>
      <c r="I501" s="3">
        <f t="shared" si="24"/>
        <v>500</v>
      </c>
    </row>
    <row r="502" spans="1:9">
      <c r="A502" s="17" t="s">
        <v>444</v>
      </c>
      <c r="B502" s="29">
        <v>2800</v>
      </c>
      <c r="C502" s="29">
        <v>3300</v>
      </c>
      <c r="D502" s="4" t="s">
        <v>500</v>
      </c>
      <c r="E502" s="29" t="s">
        <v>501</v>
      </c>
      <c r="F502" s="29" t="s">
        <v>482</v>
      </c>
      <c r="G502" s="29" t="s">
        <v>476</v>
      </c>
      <c r="H502" s="34">
        <v>0.17857142857142858</v>
      </c>
      <c r="I502" s="3">
        <f t="shared" si="24"/>
        <v>500</v>
      </c>
    </row>
    <row r="503" spans="1:9">
      <c r="A503" s="17" t="s">
        <v>425</v>
      </c>
      <c r="B503" s="29">
        <v>3000</v>
      </c>
      <c r="C503" s="29">
        <v>3300</v>
      </c>
      <c r="D503" s="4" t="s">
        <v>1156</v>
      </c>
      <c r="E503" s="29" t="s">
        <v>1156</v>
      </c>
      <c r="F503" s="29" t="s">
        <v>569</v>
      </c>
      <c r="G503" s="29" t="s">
        <v>474</v>
      </c>
      <c r="H503" s="34">
        <v>0.1</v>
      </c>
      <c r="I503" s="3">
        <f t="shared" si="24"/>
        <v>300</v>
      </c>
    </row>
    <row r="504" spans="1:9">
      <c r="A504" s="17" t="s">
        <v>464</v>
      </c>
      <c r="B504" s="29">
        <v>3000</v>
      </c>
      <c r="C504" s="29">
        <v>3300</v>
      </c>
      <c r="D504" s="4" t="s">
        <v>485</v>
      </c>
      <c r="E504" s="29" t="s">
        <v>897</v>
      </c>
      <c r="F504" s="29" t="s">
        <v>484</v>
      </c>
      <c r="G504" s="29" t="s">
        <v>476</v>
      </c>
      <c r="H504" s="34">
        <v>0.1</v>
      </c>
      <c r="I504" s="3">
        <f t="shared" si="24"/>
        <v>300</v>
      </c>
    </row>
    <row r="505" spans="1:9">
      <c r="A505" s="17" t="s">
        <v>1157</v>
      </c>
      <c r="B505" s="29">
        <v>3000</v>
      </c>
      <c r="C505" s="29">
        <v>3300</v>
      </c>
      <c r="D505" s="4" t="s">
        <v>485</v>
      </c>
      <c r="E505" s="29" t="s">
        <v>1158</v>
      </c>
      <c r="F505" s="29" t="s">
        <v>508</v>
      </c>
      <c r="G505" s="29" t="s">
        <v>476</v>
      </c>
      <c r="H505" s="34">
        <v>0.1</v>
      </c>
      <c r="I505" s="3">
        <f t="shared" si="24"/>
        <v>300</v>
      </c>
    </row>
    <row r="506" spans="1:9">
      <c r="A506" s="17" t="s">
        <v>1159</v>
      </c>
      <c r="B506" s="29">
        <v>3000</v>
      </c>
      <c r="C506" s="29">
        <v>3300</v>
      </c>
      <c r="D506" s="4" t="s">
        <v>494</v>
      </c>
      <c r="E506" s="29" t="s">
        <v>1160</v>
      </c>
      <c r="F506" s="29" t="s">
        <v>719</v>
      </c>
      <c r="G506" s="29" t="s">
        <v>476</v>
      </c>
      <c r="H506" s="34">
        <v>0.1</v>
      </c>
      <c r="I506" s="3">
        <f t="shared" si="24"/>
        <v>300</v>
      </c>
    </row>
    <row r="507" spans="1:9">
      <c r="A507" s="17" t="s">
        <v>1162</v>
      </c>
      <c r="B507" s="29">
        <v>3100</v>
      </c>
      <c r="C507" s="29">
        <v>3300</v>
      </c>
      <c r="D507" s="4" t="s">
        <v>556</v>
      </c>
      <c r="E507" s="29" t="s">
        <v>1163</v>
      </c>
      <c r="F507" s="29" t="s">
        <v>1164</v>
      </c>
      <c r="G507" s="29" t="s">
        <v>474</v>
      </c>
      <c r="H507" s="34">
        <v>6.4516129032258063E-2</v>
      </c>
      <c r="I507" s="3">
        <f t="shared" si="24"/>
        <v>200</v>
      </c>
    </row>
    <row r="508" spans="1:9">
      <c r="A508" s="17" t="s">
        <v>1165</v>
      </c>
      <c r="B508" s="29">
        <v>3100</v>
      </c>
      <c r="C508" s="29">
        <v>3300</v>
      </c>
      <c r="D508" s="4" t="s">
        <v>485</v>
      </c>
      <c r="E508" s="29" t="s">
        <v>519</v>
      </c>
      <c r="F508" s="29" t="s">
        <v>490</v>
      </c>
      <c r="G508" s="29" t="s">
        <v>476</v>
      </c>
      <c r="H508" s="34">
        <v>6.4516129032258063E-2</v>
      </c>
      <c r="I508" s="3">
        <f t="shared" si="24"/>
        <v>200</v>
      </c>
    </row>
    <row r="509" spans="1:9">
      <c r="A509" s="17" t="s">
        <v>1166</v>
      </c>
      <c r="B509" s="29">
        <v>3700</v>
      </c>
      <c r="C509" s="29">
        <v>3300</v>
      </c>
      <c r="D509" s="4" t="s">
        <v>581</v>
      </c>
      <c r="E509" s="29" t="s">
        <v>582</v>
      </c>
      <c r="F509" s="29" t="s">
        <v>572</v>
      </c>
      <c r="G509" s="29" t="s">
        <v>474</v>
      </c>
      <c r="H509" s="34">
        <v>-0.10810810810810811</v>
      </c>
      <c r="I509" s="3">
        <f t="shared" si="24"/>
        <v>-400</v>
      </c>
    </row>
    <row r="510" spans="1:9">
      <c r="A510" s="17" t="s">
        <v>118</v>
      </c>
      <c r="B510" s="29">
        <v>3300</v>
      </c>
      <c r="C510" s="29">
        <v>3200</v>
      </c>
      <c r="D510" s="4" t="s">
        <v>488</v>
      </c>
      <c r="E510" s="29" t="s">
        <v>1179</v>
      </c>
      <c r="F510" s="29" t="s">
        <v>1180</v>
      </c>
      <c r="G510" s="29" t="s">
        <v>502</v>
      </c>
      <c r="H510" s="34">
        <v>-3.0303030303030304E-2</v>
      </c>
      <c r="I510" s="3">
        <f t="shared" si="24"/>
        <v>-100</v>
      </c>
    </row>
    <row r="511" spans="1:9">
      <c r="A511" s="17" t="s">
        <v>1167</v>
      </c>
      <c r="B511" s="29">
        <v>2400</v>
      </c>
      <c r="C511" s="29">
        <v>3200</v>
      </c>
      <c r="D511" s="4" t="s">
        <v>471</v>
      </c>
      <c r="E511" s="29" t="s">
        <v>472</v>
      </c>
      <c r="F511" s="29" t="s">
        <v>473</v>
      </c>
      <c r="G511" s="29" t="s">
        <v>476</v>
      </c>
      <c r="H511" s="34">
        <v>0.33333333333333331</v>
      </c>
      <c r="I511" s="3">
        <f t="shared" si="24"/>
        <v>800</v>
      </c>
    </row>
    <row r="512" spans="1:9">
      <c r="A512" s="17" t="s">
        <v>1168</v>
      </c>
      <c r="B512" s="29"/>
      <c r="C512" s="29">
        <v>3200</v>
      </c>
      <c r="D512" s="4" t="s">
        <v>634</v>
      </c>
      <c r="E512" s="29" t="s">
        <v>634</v>
      </c>
      <c r="F512" s="29" t="s">
        <v>1169</v>
      </c>
      <c r="G512" s="29" t="s">
        <v>476</v>
      </c>
      <c r="H512" s="34" t="e">
        <v>#N/A</v>
      </c>
      <c r="I512" s="34" t="e">
        <v>#N/A</v>
      </c>
    </row>
    <row r="513" spans="1:9">
      <c r="A513" s="17" t="s">
        <v>384</v>
      </c>
      <c r="B513" s="29">
        <v>1650</v>
      </c>
      <c r="C513" s="29">
        <v>3200</v>
      </c>
      <c r="D513" s="4" t="s">
        <v>617</v>
      </c>
      <c r="E513" s="29" t="s">
        <v>1170</v>
      </c>
      <c r="F513" s="29" t="s">
        <v>479</v>
      </c>
      <c r="G513" s="29" t="s">
        <v>476</v>
      </c>
      <c r="H513" s="34">
        <v>0.93939393939393945</v>
      </c>
      <c r="I513" s="3">
        <f t="shared" ref="I513:I530" si="25">C513-B513</f>
        <v>1550</v>
      </c>
    </row>
    <row r="514" spans="1:9">
      <c r="A514" s="17" t="s">
        <v>1171</v>
      </c>
      <c r="B514" s="29">
        <v>2100</v>
      </c>
      <c r="C514" s="29">
        <v>3200</v>
      </c>
      <c r="D514" s="4" t="s">
        <v>624</v>
      </c>
      <c r="E514" s="29" t="s">
        <v>1172</v>
      </c>
      <c r="F514" s="29" t="s">
        <v>508</v>
      </c>
      <c r="G514" s="29" t="s">
        <v>476</v>
      </c>
      <c r="H514" s="34">
        <v>0.52380952380952384</v>
      </c>
      <c r="I514" s="3">
        <f t="shared" si="25"/>
        <v>1100</v>
      </c>
    </row>
    <row r="515" spans="1:9">
      <c r="A515" s="17" t="s">
        <v>1173</v>
      </c>
      <c r="B515" s="29">
        <v>2300</v>
      </c>
      <c r="C515" s="29">
        <v>3200</v>
      </c>
      <c r="D515" s="4" t="s">
        <v>640</v>
      </c>
      <c r="E515" s="29" t="s">
        <v>939</v>
      </c>
      <c r="F515" s="29" t="s">
        <v>508</v>
      </c>
      <c r="G515" s="29" t="s">
        <v>502</v>
      </c>
      <c r="H515" s="34">
        <v>0.39130434782608697</v>
      </c>
      <c r="I515" s="3">
        <f t="shared" si="25"/>
        <v>900</v>
      </c>
    </row>
    <row r="516" spans="1:9">
      <c r="A516" s="17" t="s">
        <v>1174</v>
      </c>
      <c r="B516" s="29">
        <v>2300</v>
      </c>
      <c r="C516" s="29">
        <v>3200</v>
      </c>
      <c r="D516" s="4" t="s">
        <v>640</v>
      </c>
      <c r="E516" s="29" t="s">
        <v>939</v>
      </c>
      <c r="F516" s="29" t="s">
        <v>508</v>
      </c>
      <c r="G516" s="29" t="s">
        <v>502</v>
      </c>
      <c r="H516" s="34">
        <v>0.39130434782608697</v>
      </c>
      <c r="I516" s="3">
        <f t="shared" si="25"/>
        <v>900</v>
      </c>
    </row>
    <row r="517" spans="1:9">
      <c r="A517" s="17" t="s">
        <v>1175</v>
      </c>
      <c r="B517" s="29">
        <v>2300</v>
      </c>
      <c r="C517" s="29">
        <v>3200</v>
      </c>
      <c r="D517" s="4" t="s">
        <v>640</v>
      </c>
      <c r="E517" s="29" t="s">
        <v>1176</v>
      </c>
      <c r="F517" s="29" t="s">
        <v>508</v>
      </c>
      <c r="G517" s="29" t="s">
        <v>502</v>
      </c>
      <c r="H517" s="34">
        <v>0.39130434782608697</v>
      </c>
      <c r="I517" s="3">
        <f t="shared" si="25"/>
        <v>900</v>
      </c>
    </row>
    <row r="518" spans="1:9">
      <c r="A518" s="17" t="s">
        <v>383</v>
      </c>
      <c r="B518" s="29">
        <v>3200</v>
      </c>
      <c r="C518" s="29">
        <v>3200</v>
      </c>
      <c r="D518" s="4" t="s">
        <v>494</v>
      </c>
      <c r="E518" s="29" t="s">
        <v>504</v>
      </c>
      <c r="F518" s="29" t="s">
        <v>799</v>
      </c>
      <c r="G518" s="29" t="s">
        <v>502</v>
      </c>
      <c r="H518" s="34">
        <v>0</v>
      </c>
      <c r="I518" s="3">
        <f t="shared" si="25"/>
        <v>0</v>
      </c>
    </row>
    <row r="519" spans="1:9">
      <c r="A519" s="17" t="s">
        <v>1181</v>
      </c>
      <c r="B519" s="29">
        <v>3500</v>
      </c>
      <c r="C519" s="29">
        <v>3200</v>
      </c>
      <c r="D519" s="4" t="s">
        <v>494</v>
      </c>
      <c r="E519" s="29" t="s">
        <v>516</v>
      </c>
      <c r="F519" s="29" t="s">
        <v>832</v>
      </c>
      <c r="G519" s="29" t="s">
        <v>476</v>
      </c>
      <c r="H519" s="34">
        <v>-8.5714285714285715E-2</v>
      </c>
      <c r="I519" s="3">
        <f t="shared" si="25"/>
        <v>-300</v>
      </c>
    </row>
    <row r="520" spans="1:9">
      <c r="A520" s="17" t="s">
        <v>457</v>
      </c>
      <c r="B520" s="29">
        <v>3800</v>
      </c>
      <c r="C520" s="29">
        <v>3200</v>
      </c>
      <c r="D520" s="4" t="s">
        <v>640</v>
      </c>
      <c r="E520" s="29" t="s">
        <v>908</v>
      </c>
      <c r="F520" s="29" t="s">
        <v>479</v>
      </c>
      <c r="G520" s="29" t="s">
        <v>476</v>
      </c>
      <c r="H520" s="34">
        <v>-0.15789473684210525</v>
      </c>
      <c r="I520" s="3">
        <f t="shared" si="25"/>
        <v>-600</v>
      </c>
    </row>
    <row r="521" spans="1:9">
      <c r="A521" s="17" t="s">
        <v>386</v>
      </c>
      <c r="B521" s="29">
        <v>3800</v>
      </c>
      <c r="C521" s="29">
        <v>3200</v>
      </c>
      <c r="D521" s="4" t="s">
        <v>581</v>
      </c>
      <c r="E521" s="29" t="s">
        <v>1182</v>
      </c>
      <c r="F521" s="29" t="s">
        <v>686</v>
      </c>
      <c r="G521" s="29" t="s">
        <v>476</v>
      </c>
      <c r="H521" s="34">
        <v>-0.15789473684210525</v>
      </c>
      <c r="I521" s="3">
        <f t="shared" si="25"/>
        <v>-600</v>
      </c>
    </row>
    <row r="522" spans="1:9">
      <c r="A522" s="17" t="s">
        <v>1178</v>
      </c>
      <c r="B522" s="29">
        <v>2800</v>
      </c>
      <c r="C522" s="29">
        <v>3200</v>
      </c>
      <c r="D522" s="4" t="s">
        <v>488</v>
      </c>
      <c r="E522" s="29" t="s">
        <v>724</v>
      </c>
      <c r="F522" s="29" t="s">
        <v>508</v>
      </c>
      <c r="G522" s="29" t="s">
        <v>476</v>
      </c>
      <c r="H522" s="34">
        <v>0.14285714285714285</v>
      </c>
      <c r="I522" s="3">
        <f t="shared" si="25"/>
        <v>400</v>
      </c>
    </row>
    <row r="523" spans="1:9">
      <c r="A523" s="17" t="s">
        <v>1177</v>
      </c>
      <c r="B523" s="29">
        <v>2400</v>
      </c>
      <c r="C523" s="29">
        <v>3200</v>
      </c>
      <c r="D523" s="4" t="s">
        <v>488</v>
      </c>
      <c r="E523" s="29" t="s">
        <v>693</v>
      </c>
      <c r="F523" s="29" t="s">
        <v>508</v>
      </c>
      <c r="G523" s="29" t="s">
        <v>476</v>
      </c>
      <c r="H523" s="34">
        <v>0.33333333333333331</v>
      </c>
      <c r="I523" s="3">
        <f t="shared" si="25"/>
        <v>800</v>
      </c>
    </row>
    <row r="524" spans="1:9">
      <c r="A524" s="17" t="s">
        <v>1217</v>
      </c>
      <c r="B524" s="29">
        <v>4000</v>
      </c>
      <c r="C524" s="29">
        <v>3100</v>
      </c>
      <c r="D524" s="4" t="s">
        <v>488</v>
      </c>
      <c r="E524" s="29" t="s">
        <v>742</v>
      </c>
      <c r="F524" s="29" t="s">
        <v>487</v>
      </c>
      <c r="G524" s="29" t="s">
        <v>476</v>
      </c>
      <c r="H524" s="34">
        <v>-0.22500000000000001</v>
      </c>
      <c r="I524" s="3">
        <f t="shared" si="25"/>
        <v>-900</v>
      </c>
    </row>
    <row r="525" spans="1:9">
      <c r="A525" s="17" t="s">
        <v>1211</v>
      </c>
      <c r="B525" s="29">
        <v>3000</v>
      </c>
      <c r="C525" s="29">
        <v>3100</v>
      </c>
      <c r="D525" s="4" t="s">
        <v>488</v>
      </c>
      <c r="E525" s="29" t="s">
        <v>1063</v>
      </c>
      <c r="F525" s="29" t="s">
        <v>508</v>
      </c>
      <c r="G525" s="29" t="s">
        <v>502</v>
      </c>
      <c r="H525" s="34">
        <v>3.3333333333333333E-2</v>
      </c>
      <c r="I525" s="3">
        <f t="shared" si="25"/>
        <v>100</v>
      </c>
    </row>
    <row r="526" spans="1:9">
      <c r="A526" s="17" t="s">
        <v>1212</v>
      </c>
      <c r="B526" s="29">
        <v>3000</v>
      </c>
      <c r="C526" s="29">
        <v>3100</v>
      </c>
      <c r="D526" s="4" t="s">
        <v>488</v>
      </c>
      <c r="E526" s="29" t="s">
        <v>1063</v>
      </c>
      <c r="F526" s="29" t="s">
        <v>508</v>
      </c>
      <c r="G526" s="29" t="s">
        <v>502</v>
      </c>
      <c r="H526" s="34">
        <v>3.3333333333333333E-2</v>
      </c>
      <c r="I526" s="3">
        <f t="shared" si="25"/>
        <v>100</v>
      </c>
    </row>
    <row r="527" spans="1:9">
      <c r="A527" s="17" t="s">
        <v>451</v>
      </c>
      <c r="B527" s="29">
        <v>3000</v>
      </c>
      <c r="C527" s="29">
        <v>3100</v>
      </c>
      <c r="D527" s="4" t="s">
        <v>488</v>
      </c>
      <c r="E527" s="29" t="s">
        <v>723</v>
      </c>
      <c r="F527" s="29" t="s">
        <v>508</v>
      </c>
      <c r="G527" s="29" t="s">
        <v>476</v>
      </c>
      <c r="H527" s="34">
        <v>3.3333333333333333E-2</v>
      </c>
      <c r="I527" s="3">
        <f t="shared" si="25"/>
        <v>100</v>
      </c>
    </row>
    <row r="528" spans="1:9">
      <c r="A528" s="17" t="s">
        <v>452</v>
      </c>
      <c r="B528" s="29">
        <v>3000</v>
      </c>
      <c r="C528" s="29">
        <v>3100</v>
      </c>
      <c r="D528" s="4" t="s">
        <v>488</v>
      </c>
      <c r="E528" s="29" t="s">
        <v>723</v>
      </c>
      <c r="F528" s="29" t="s">
        <v>508</v>
      </c>
      <c r="G528" s="29" t="s">
        <v>476</v>
      </c>
      <c r="H528" s="34">
        <v>3.3333333333333333E-2</v>
      </c>
      <c r="I528" s="3">
        <f t="shared" si="25"/>
        <v>100</v>
      </c>
    </row>
    <row r="529" spans="1:9">
      <c r="A529" s="17" t="s">
        <v>1213</v>
      </c>
      <c r="B529" s="29">
        <v>3000</v>
      </c>
      <c r="C529" s="29">
        <v>3100</v>
      </c>
      <c r="D529" s="4" t="s">
        <v>488</v>
      </c>
      <c r="E529" s="29" t="s">
        <v>723</v>
      </c>
      <c r="F529" s="29" t="s">
        <v>508</v>
      </c>
      <c r="G529" s="29" t="s">
        <v>476</v>
      </c>
      <c r="H529" s="34">
        <v>3.3333333333333333E-2</v>
      </c>
      <c r="I529" s="3">
        <f t="shared" si="25"/>
        <v>100</v>
      </c>
    </row>
    <row r="530" spans="1:9">
      <c r="A530" s="17" t="s">
        <v>1183</v>
      </c>
      <c r="B530" s="29">
        <v>2000</v>
      </c>
      <c r="C530" s="29">
        <v>3100</v>
      </c>
      <c r="D530" s="4" t="s">
        <v>471</v>
      </c>
      <c r="E530" s="29" t="s">
        <v>1184</v>
      </c>
      <c r="F530" s="29" t="s">
        <v>508</v>
      </c>
      <c r="G530" s="29" t="s">
        <v>476</v>
      </c>
      <c r="H530" s="34">
        <v>0.55000000000000004</v>
      </c>
      <c r="I530" s="3">
        <f t="shared" si="25"/>
        <v>1100</v>
      </c>
    </row>
    <row r="531" spans="1:9">
      <c r="A531" s="17" t="s">
        <v>1185</v>
      </c>
      <c r="B531" s="29"/>
      <c r="C531" s="29">
        <v>3100</v>
      </c>
      <c r="D531" s="4" t="s">
        <v>581</v>
      </c>
      <c r="E531" s="29" t="s">
        <v>582</v>
      </c>
      <c r="F531" s="29" t="s">
        <v>487</v>
      </c>
      <c r="G531" s="29" t="s">
        <v>502</v>
      </c>
      <c r="H531" s="34" t="e">
        <v>#N/A</v>
      </c>
      <c r="I531" s="34" t="e">
        <v>#N/A</v>
      </c>
    </row>
    <row r="532" spans="1:9">
      <c r="A532" s="17" t="s">
        <v>1186</v>
      </c>
      <c r="B532" s="29"/>
      <c r="C532" s="29">
        <v>3100</v>
      </c>
      <c r="D532" s="4" t="s">
        <v>581</v>
      </c>
      <c r="E532" s="29" t="s">
        <v>582</v>
      </c>
      <c r="F532" s="29" t="s">
        <v>487</v>
      </c>
      <c r="G532" s="29" t="s">
        <v>474</v>
      </c>
      <c r="H532" s="34" t="e">
        <v>#N/A</v>
      </c>
      <c r="I532" s="34" t="e">
        <v>#N/A</v>
      </c>
    </row>
    <row r="533" spans="1:9">
      <c r="A533" s="17" t="s">
        <v>1187</v>
      </c>
      <c r="B533" s="29"/>
      <c r="C533" s="29">
        <v>3100</v>
      </c>
      <c r="D533" s="4" t="s">
        <v>634</v>
      </c>
      <c r="E533" s="29" t="s">
        <v>1188</v>
      </c>
      <c r="F533" s="29" t="s">
        <v>569</v>
      </c>
      <c r="G533" s="29" t="s">
        <v>474</v>
      </c>
      <c r="H533" s="34" t="e">
        <v>#N/A</v>
      </c>
      <c r="I533" s="34" t="e">
        <v>#N/A</v>
      </c>
    </row>
    <row r="534" spans="1:9">
      <c r="A534" s="17" t="s">
        <v>1189</v>
      </c>
      <c r="B534" s="29">
        <v>1050</v>
      </c>
      <c r="C534" s="29">
        <v>3100</v>
      </c>
      <c r="D534" s="4" t="s">
        <v>752</v>
      </c>
      <c r="E534" s="29" t="s">
        <v>1190</v>
      </c>
      <c r="F534" s="29" t="s">
        <v>754</v>
      </c>
      <c r="G534" s="29" t="s">
        <v>474</v>
      </c>
      <c r="H534" s="34">
        <v>1.9523809523809523</v>
      </c>
      <c r="I534" s="3">
        <f t="shared" ref="I534:I558" si="26">C534-B534</f>
        <v>2050</v>
      </c>
    </row>
    <row r="535" spans="1:9">
      <c r="A535" s="17" t="s">
        <v>1191</v>
      </c>
      <c r="B535" s="29">
        <v>2200</v>
      </c>
      <c r="C535" s="29">
        <v>3100</v>
      </c>
      <c r="D535" s="4" t="s">
        <v>581</v>
      </c>
      <c r="E535" s="29" t="s">
        <v>582</v>
      </c>
      <c r="F535" s="29" t="s">
        <v>858</v>
      </c>
      <c r="G535" s="29" t="s">
        <v>476</v>
      </c>
      <c r="H535" s="34">
        <v>0.40909090909090912</v>
      </c>
      <c r="I535" s="3">
        <f t="shared" si="26"/>
        <v>900</v>
      </c>
    </row>
    <row r="536" spans="1:9">
      <c r="A536" s="17" t="s">
        <v>1192</v>
      </c>
      <c r="B536" s="29">
        <v>2200</v>
      </c>
      <c r="C536" s="29">
        <v>3100</v>
      </c>
      <c r="D536" s="4" t="s">
        <v>491</v>
      </c>
      <c r="E536" s="29" t="s">
        <v>498</v>
      </c>
      <c r="F536" s="29" t="s">
        <v>848</v>
      </c>
      <c r="G536" s="29" t="s">
        <v>476</v>
      </c>
      <c r="H536" s="34">
        <v>0.40909090909090912</v>
      </c>
      <c r="I536" s="3">
        <f t="shared" si="26"/>
        <v>900</v>
      </c>
    </row>
    <row r="537" spans="1:9">
      <c r="A537" s="17" t="s">
        <v>1194</v>
      </c>
      <c r="B537" s="29">
        <v>2400</v>
      </c>
      <c r="C537" s="29">
        <v>3100</v>
      </c>
      <c r="D537" s="4" t="s">
        <v>705</v>
      </c>
      <c r="E537" s="29" t="s">
        <v>1195</v>
      </c>
      <c r="F537" s="29" t="s">
        <v>508</v>
      </c>
      <c r="G537" s="29" t="s">
        <v>476</v>
      </c>
      <c r="H537" s="34">
        <v>0.29166666666666669</v>
      </c>
      <c r="I537" s="3">
        <f t="shared" si="26"/>
        <v>700</v>
      </c>
    </row>
    <row r="538" spans="1:9">
      <c r="A538" s="17" t="s">
        <v>1196</v>
      </c>
      <c r="B538" s="29">
        <v>2700</v>
      </c>
      <c r="C538" s="29">
        <v>3100</v>
      </c>
      <c r="D538" s="4" t="s">
        <v>634</v>
      </c>
      <c r="E538" s="29" t="s">
        <v>1197</v>
      </c>
      <c r="F538" s="29" t="s">
        <v>569</v>
      </c>
      <c r="G538" s="29" t="s">
        <v>474</v>
      </c>
      <c r="H538" s="34">
        <v>0.14814814814814814</v>
      </c>
      <c r="I538" s="3">
        <f t="shared" si="26"/>
        <v>400</v>
      </c>
    </row>
    <row r="539" spans="1:9">
      <c r="A539" s="17" t="s">
        <v>1198</v>
      </c>
      <c r="B539" s="29">
        <v>2700</v>
      </c>
      <c r="C539" s="29">
        <v>3100</v>
      </c>
      <c r="D539" s="4" t="s">
        <v>494</v>
      </c>
      <c r="E539" s="29" t="s">
        <v>1199</v>
      </c>
      <c r="F539" s="29" t="s">
        <v>508</v>
      </c>
      <c r="G539" s="29" t="s">
        <v>474</v>
      </c>
      <c r="H539" s="34">
        <v>0.14814814814814814</v>
      </c>
      <c r="I539" s="3">
        <f t="shared" si="26"/>
        <v>400</v>
      </c>
    </row>
    <row r="540" spans="1:9">
      <c r="A540" s="17" t="s">
        <v>1200</v>
      </c>
      <c r="B540" s="29">
        <v>2750</v>
      </c>
      <c r="C540" s="29">
        <v>3100</v>
      </c>
      <c r="D540" s="4" t="s">
        <v>581</v>
      </c>
      <c r="E540" s="29" t="s">
        <v>582</v>
      </c>
      <c r="F540" s="29" t="s">
        <v>765</v>
      </c>
      <c r="G540" s="29" t="s">
        <v>476</v>
      </c>
      <c r="H540" s="34">
        <v>0.12727272727272726</v>
      </c>
      <c r="I540" s="3">
        <f t="shared" si="26"/>
        <v>350</v>
      </c>
    </row>
    <row r="541" spans="1:9">
      <c r="A541" s="17" t="s">
        <v>403</v>
      </c>
      <c r="B541" s="29">
        <v>2800</v>
      </c>
      <c r="C541" s="29">
        <v>3100</v>
      </c>
      <c r="D541" s="4" t="s">
        <v>556</v>
      </c>
      <c r="E541" s="29" t="s">
        <v>1203</v>
      </c>
      <c r="F541" s="29" t="s">
        <v>508</v>
      </c>
      <c r="G541" s="29" t="s">
        <v>476</v>
      </c>
      <c r="H541" s="34">
        <v>0.10714285714285714</v>
      </c>
      <c r="I541" s="3">
        <f t="shared" si="26"/>
        <v>300</v>
      </c>
    </row>
    <row r="542" spans="1:9">
      <c r="A542" s="17" t="s">
        <v>1204</v>
      </c>
      <c r="B542" s="29">
        <v>2900</v>
      </c>
      <c r="C542" s="29">
        <v>3100</v>
      </c>
      <c r="D542" s="4" t="s">
        <v>581</v>
      </c>
      <c r="E542" s="29" t="s">
        <v>582</v>
      </c>
      <c r="F542" s="29" t="s">
        <v>479</v>
      </c>
      <c r="G542" s="29" t="s">
        <v>476</v>
      </c>
      <c r="H542" s="34">
        <v>6.8965517241379309E-2</v>
      </c>
      <c r="I542" s="3">
        <f t="shared" si="26"/>
        <v>200</v>
      </c>
    </row>
    <row r="543" spans="1:9">
      <c r="A543" s="17" t="s">
        <v>1205</v>
      </c>
      <c r="B543" s="29">
        <v>3000</v>
      </c>
      <c r="C543" s="29">
        <v>3100</v>
      </c>
      <c r="D543" s="4" t="s">
        <v>1206</v>
      </c>
      <c r="E543" s="29" t="s">
        <v>1207</v>
      </c>
      <c r="F543" s="29" t="s">
        <v>508</v>
      </c>
      <c r="G543" s="29" t="s">
        <v>476</v>
      </c>
      <c r="H543" s="34">
        <v>3.3333333333333333E-2</v>
      </c>
      <c r="I543" s="3">
        <f t="shared" si="26"/>
        <v>100</v>
      </c>
    </row>
    <row r="544" spans="1:9">
      <c r="A544" s="17" t="s">
        <v>1208</v>
      </c>
      <c r="B544" s="29">
        <v>3000</v>
      </c>
      <c r="C544" s="29">
        <v>3100</v>
      </c>
      <c r="D544" s="4" t="s">
        <v>556</v>
      </c>
      <c r="E544" s="29" t="s">
        <v>1209</v>
      </c>
      <c r="F544" s="29" t="s">
        <v>572</v>
      </c>
      <c r="G544" s="29" t="s">
        <v>476</v>
      </c>
      <c r="H544" s="34">
        <v>3.3333333333333333E-2</v>
      </c>
      <c r="I544" s="3">
        <f t="shared" si="26"/>
        <v>100</v>
      </c>
    </row>
    <row r="545" spans="1:9">
      <c r="A545" s="17" t="s">
        <v>1210</v>
      </c>
      <c r="B545" s="29">
        <v>3000</v>
      </c>
      <c r="C545" s="29">
        <v>3100</v>
      </c>
      <c r="D545" s="4" t="s">
        <v>491</v>
      </c>
      <c r="E545" s="29" t="s">
        <v>498</v>
      </c>
      <c r="F545" s="29" t="s">
        <v>560</v>
      </c>
      <c r="G545" s="29" t="s">
        <v>476</v>
      </c>
      <c r="H545" s="34">
        <v>3.3333333333333333E-2</v>
      </c>
      <c r="I545" s="3">
        <f t="shared" si="26"/>
        <v>100</v>
      </c>
    </row>
    <row r="546" spans="1:9">
      <c r="A546" s="17" t="s">
        <v>1201</v>
      </c>
      <c r="B546" s="29">
        <v>2800</v>
      </c>
      <c r="C546" s="29">
        <v>3100</v>
      </c>
      <c r="D546" s="4" t="s">
        <v>488</v>
      </c>
      <c r="E546" s="29" t="s">
        <v>1202</v>
      </c>
      <c r="F546" s="29" t="s">
        <v>484</v>
      </c>
      <c r="G546" s="29" t="s">
        <v>476</v>
      </c>
      <c r="H546" s="34">
        <v>0.10714285714285714</v>
      </c>
      <c r="I546" s="3">
        <f t="shared" si="26"/>
        <v>300</v>
      </c>
    </row>
    <row r="547" spans="1:9">
      <c r="A547" s="17" t="s">
        <v>429</v>
      </c>
      <c r="B547" s="29">
        <v>2800</v>
      </c>
      <c r="C547" s="29">
        <v>3100</v>
      </c>
      <c r="D547" s="4" t="s">
        <v>488</v>
      </c>
      <c r="E547" s="29" t="s">
        <v>724</v>
      </c>
      <c r="F547" s="29" t="s">
        <v>508</v>
      </c>
      <c r="G547" s="29" t="s">
        <v>476</v>
      </c>
      <c r="H547" s="34">
        <v>0.10714285714285714</v>
      </c>
      <c r="I547" s="3">
        <f t="shared" si="26"/>
        <v>300</v>
      </c>
    </row>
    <row r="548" spans="1:9">
      <c r="A548" s="17" t="s">
        <v>392</v>
      </c>
      <c r="B548" s="29">
        <v>2700</v>
      </c>
      <c r="C548" s="29">
        <v>3100</v>
      </c>
      <c r="D548" s="4" t="s">
        <v>488</v>
      </c>
      <c r="E548" s="29" t="s">
        <v>693</v>
      </c>
      <c r="F548" s="29" t="s">
        <v>508</v>
      </c>
      <c r="G548" s="29" t="s">
        <v>474</v>
      </c>
      <c r="H548" s="34">
        <v>0.14814814814814814</v>
      </c>
      <c r="I548" s="3">
        <f t="shared" si="26"/>
        <v>400</v>
      </c>
    </row>
    <row r="549" spans="1:9">
      <c r="A549" s="17" t="s">
        <v>449</v>
      </c>
      <c r="B549" s="29">
        <v>3100</v>
      </c>
      <c r="C549" s="29">
        <v>3100</v>
      </c>
      <c r="D549" s="4" t="s">
        <v>494</v>
      </c>
      <c r="E549" s="29" t="s">
        <v>946</v>
      </c>
      <c r="F549" s="29" t="s">
        <v>490</v>
      </c>
      <c r="G549" s="29" t="s">
        <v>476</v>
      </c>
      <c r="H549" s="34">
        <v>0</v>
      </c>
      <c r="I549" s="3">
        <f t="shared" si="26"/>
        <v>0</v>
      </c>
    </row>
    <row r="550" spans="1:9">
      <c r="A550" s="17" t="s">
        <v>1214</v>
      </c>
      <c r="B550" s="29">
        <v>3500</v>
      </c>
      <c r="C550" s="29">
        <v>3100</v>
      </c>
      <c r="D550" s="4" t="s">
        <v>570</v>
      </c>
      <c r="E550" s="29" t="s">
        <v>702</v>
      </c>
      <c r="F550" s="29" t="s">
        <v>1215</v>
      </c>
      <c r="G550" s="29" t="s">
        <v>476</v>
      </c>
      <c r="H550" s="34">
        <v>-0.11428571428571428</v>
      </c>
      <c r="I550" s="3">
        <f t="shared" si="26"/>
        <v>-400</v>
      </c>
    </row>
    <row r="551" spans="1:9">
      <c r="A551" s="17" t="s">
        <v>1216</v>
      </c>
      <c r="B551" s="29">
        <v>3500</v>
      </c>
      <c r="C551" s="29">
        <v>3100</v>
      </c>
      <c r="D551" s="4" t="s">
        <v>570</v>
      </c>
      <c r="E551" s="29" t="s">
        <v>702</v>
      </c>
      <c r="F551" s="29" t="s">
        <v>1215</v>
      </c>
      <c r="G551" s="29" t="s">
        <v>476</v>
      </c>
      <c r="H551" s="34">
        <v>-0.11428571428571428</v>
      </c>
      <c r="I551" s="3">
        <f t="shared" si="26"/>
        <v>-400</v>
      </c>
    </row>
    <row r="552" spans="1:9">
      <c r="A552" s="17" t="s">
        <v>433</v>
      </c>
      <c r="B552" s="29">
        <v>3800</v>
      </c>
      <c r="C552" s="29">
        <v>3100</v>
      </c>
      <c r="D552" s="4" t="s">
        <v>494</v>
      </c>
      <c r="E552" s="29" t="s">
        <v>504</v>
      </c>
      <c r="F552" s="29" t="s">
        <v>508</v>
      </c>
      <c r="G552" s="29" t="s">
        <v>476</v>
      </c>
      <c r="H552" s="34">
        <v>-0.18421052631578946</v>
      </c>
      <c r="I552" s="3">
        <f t="shared" si="26"/>
        <v>-700</v>
      </c>
    </row>
    <row r="553" spans="1:9">
      <c r="A553" s="17" t="s">
        <v>159</v>
      </c>
      <c r="B553" s="29">
        <v>12700</v>
      </c>
      <c r="C553" s="29">
        <v>3100</v>
      </c>
      <c r="D553" s="4" t="s">
        <v>581</v>
      </c>
      <c r="E553" s="29" t="s">
        <v>582</v>
      </c>
      <c r="F553" s="29" t="s">
        <v>487</v>
      </c>
      <c r="G553" s="29" t="s">
        <v>474</v>
      </c>
      <c r="H553" s="34">
        <v>-0.75590551181102361</v>
      </c>
      <c r="I553" s="3">
        <f t="shared" si="26"/>
        <v>-9600</v>
      </c>
    </row>
    <row r="554" spans="1:9">
      <c r="A554" s="17" t="s">
        <v>1193</v>
      </c>
      <c r="B554" s="29">
        <v>2300</v>
      </c>
      <c r="C554" s="29">
        <v>3100</v>
      </c>
      <c r="D554" s="4" t="s">
        <v>488</v>
      </c>
      <c r="E554" s="29" t="s">
        <v>693</v>
      </c>
      <c r="F554" s="29" t="s">
        <v>493</v>
      </c>
      <c r="G554" s="29" t="s">
        <v>476</v>
      </c>
      <c r="H554" s="34">
        <v>0.34782608695652173</v>
      </c>
      <c r="I554" s="3">
        <f t="shared" si="26"/>
        <v>800</v>
      </c>
    </row>
    <row r="555" spans="1:9">
      <c r="A555" s="17" t="s">
        <v>1248</v>
      </c>
      <c r="B555" s="29">
        <v>3300</v>
      </c>
      <c r="C555" s="29">
        <v>3000</v>
      </c>
      <c r="D555" s="4" t="s">
        <v>488</v>
      </c>
      <c r="E555" s="29" t="s">
        <v>1249</v>
      </c>
      <c r="F555" s="29" t="s">
        <v>484</v>
      </c>
      <c r="G555" s="29" t="s">
        <v>476</v>
      </c>
      <c r="H555" s="34">
        <v>-9.0909090909090912E-2</v>
      </c>
      <c r="I555" s="3">
        <f t="shared" si="26"/>
        <v>-300</v>
      </c>
    </row>
    <row r="556" spans="1:9">
      <c r="A556" s="17" t="s">
        <v>409</v>
      </c>
      <c r="B556" s="29">
        <v>3100</v>
      </c>
      <c r="C556" s="29">
        <v>3000</v>
      </c>
      <c r="D556" s="4" t="s">
        <v>488</v>
      </c>
      <c r="E556" s="29" t="s">
        <v>1247</v>
      </c>
      <c r="F556" s="29" t="s">
        <v>482</v>
      </c>
      <c r="G556" s="29" t="s">
        <v>476</v>
      </c>
      <c r="H556" s="34">
        <v>-3.2258064516129031E-2</v>
      </c>
      <c r="I556" s="3">
        <f t="shared" si="26"/>
        <v>-100</v>
      </c>
    </row>
    <row r="557" spans="1:9">
      <c r="A557" s="17" t="s">
        <v>1235</v>
      </c>
      <c r="B557" s="29">
        <v>2700</v>
      </c>
      <c r="C557" s="29">
        <v>3000</v>
      </c>
      <c r="D557" s="4" t="s">
        <v>488</v>
      </c>
      <c r="E557" s="29" t="s">
        <v>489</v>
      </c>
      <c r="F557" s="29" t="s">
        <v>734</v>
      </c>
      <c r="G557" s="29" t="s">
        <v>476</v>
      </c>
      <c r="H557" s="34">
        <v>0.1111111111111111</v>
      </c>
      <c r="I557" s="3">
        <f t="shared" si="26"/>
        <v>300</v>
      </c>
    </row>
    <row r="558" spans="1:9">
      <c r="A558" s="17" t="s">
        <v>1218</v>
      </c>
      <c r="B558" s="29">
        <v>2500</v>
      </c>
      <c r="C558" s="29">
        <v>3000</v>
      </c>
      <c r="D558" s="4" t="s">
        <v>471</v>
      </c>
      <c r="E558" s="29" t="s">
        <v>1219</v>
      </c>
      <c r="F558" s="29" t="s">
        <v>734</v>
      </c>
      <c r="G558" s="29" t="s">
        <v>476</v>
      </c>
      <c r="H558" s="34">
        <v>0.2</v>
      </c>
      <c r="I558" s="3">
        <f t="shared" si="26"/>
        <v>500</v>
      </c>
    </row>
    <row r="559" spans="1:9">
      <c r="A559" s="17" t="s">
        <v>1220</v>
      </c>
      <c r="B559" s="29"/>
      <c r="C559" s="29">
        <v>3000</v>
      </c>
      <c r="D559" s="4" t="s">
        <v>491</v>
      </c>
      <c r="E559" s="29" t="s">
        <v>498</v>
      </c>
      <c r="F559" s="29" t="s">
        <v>716</v>
      </c>
      <c r="G559" s="29" t="s">
        <v>474</v>
      </c>
      <c r="H559" s="34" t="e">
        <v>#N/A</v>
      </c>
      <c r="I559" s="34" t="e">
        <v>#N/A</v>
      </c>
    </row>
    <row r="560" spans="1:9">
      <c r="A560" s="17" t="s">
        <v>1221</v>
      </c>
      <c r="B560" s="29"/>
      <c r="C560" s="29">
        <v>3000</v>
      </c>
      <c r="D560" s="4" t="s">
        <v>494</v>
      </c>
      <c r="E560" s="29" t="s">
        <v>1222</v>
      </c>
      <c r="F560" s="29" t="s">
        <v>579</v>
      </c>
      <c r="G560" s="29" t="s">
        <v>474</v>
      </c>
      <c r="H560" s="34" t="e">
        <v>#N/A</v>
      </c>
      <c r="I560" s="34" t="e">
        <v>#N/A</v>
      </c>
    </row>
    <row r="561" spans="1:9">
      <c r="A561" s="17" t="s">
        <v>1223</v>
      </c>
      <c r="B561" s="29"/>
      <c r="C561" s="29">
        <v>3000</v>
      </c>
      <c r="D561" s="4" t="s">
        <v>705</v>
      </c>
      <c r="E561" s="29" t="s">
        <v>706</v>
      </c>
      <c r="F561" s="29" t="s">
        <v>716</v>
      </c>
      <c r="G561" s="29" t="s">
        <v>474</v>
      </c>
      <c r="H561" s="34" t="e">
        <v>#N/A</v>
      </c>
      <c r="I561" s="34" t="e">
        <v>#N/A</v>
      </c>
    </row>
    <row r="562" spans="1:9">
      <c r="A562" s="17" t="s">
        <v>1224</v>
      </c>
      <c r="B562" s="29"/>
      <c r="C562" s="29">
        <v>3000</v>
      </c>
      <c r="D562" s="4" t="s">
        <v>640</v>
      </c>
      <c r="E562" s="29" t="s">
        <v>640</v>
      </c>
      <c r="F562" s="29" t="s">
        <v>508</v>
      </c>
      <c r="G562" s="29" t="s">
        <v>476</v>
      </c>
      <c r="H562" s="34" t="e">
        <v>#N/A</v>
      </c>
      <c r="I562" s="34" t="e">
        <v>#N/A</v>
      </c>
    </row>
    <row r="563" spans="1:9">
      <c r="A563" s="17" t="s">
        <v>1225</v>
      </c>
      <c r="B563" s="29"/>
      <c r="C563" s="29">
        <v>3000</v>
      </c>
      <c r="D563" s="4" t="s">
        <v>671</v>
      </c>
      <c r="E563" s="29" t="s">
        <v>854</v>
      </c>
      <c r="F563" s="29" t="s">
        <v>508</v>
      </c>
      <c r="G563" s="29" t="s">
        <v>476</v>
      </c>
      <c r="H563" s="34" t="e">
        <v>#N/A</v>
      </c>
      <c r="I563" s="34" t="e">
        <v>#N/A</v>
      </c>
    </row>
    <row r="564" spans="1:9">
      <c r="A564" s="17" t="s">
        <v>1226</v>
      </c>
      <c r="B564" s="29"/>
      <c r="C564" s="29">
        <v>3000</v>
      </c>
      <c r="D564" s="4" t="s">
        <v>556</v>
      </c>
      <c r="E564" s="29" t="s">
        <v>1227</v>
      </c>
      <c r="F564" s="29" t="s">
        <v>734</v>
      </c>
      <c r="G564" s="29" t="s">
        <v>474</v>
      </c>
      <c r="H564" s="34" t="e">
        <v>#N/A</v>
      </c>
      <c r="I564" s="34" t="e">
        <v>#N/A</v>
      </c>
    </row>
    <row r="565" spans="1:9">
      <c r="A565" s="17" t="s">
        <v>1228</v>
      </c>
      <c r="B565" s="29">
        <v>2400</v>
      </c>
      <c r="C565" s="29">
        <v>3000</v>
      </c>
      <c r="D565" s="4" t="s">
        <v>634</v>
      </c>
      <c r="E565" s="29" t="s">
        <v>1229</v>
      </c>
      <c r="F565" s="29" t="s">
        <v>508</v>
      </c>
      <c r="G565" s="29" t="s">
        <v>502</v>
      </c>
      <c r="H565" s="34">
        <v>0.25</v>
      </c>
      <c r="I565" s="3">
        <f t="shared" ref="I565:I586" si="27">C565-B565</f>
        <v>600</v>
      </c>
    </row>
    <row r="566" spans="1:9">
      <c r="A566" s="17" t="s">
        <v>1230</v>
      </c>
      <c r="B566" s="29">
        <v>2400</v>
      </c>
      <c r="C566" s="29">
        <v>3000</v>
      </c>
      <c r="D566" s="4" t="s">
        <v>659</v>
      </c>
      <c r="E566" s="29" t="s">
        <v>595</v>
      </c>
      <c r="F566" s="29" t="s">
        <v>479</v>
      </c>
      <c r="G566" s="29" t="s">
        <v>476</v>
      </c>
      <c r="H566" s="34">
        <v>0.25</v>
      </c>
      <c r="I566" s="3">
        <f t="shared" si="27"/>
        <v>600</v>
      </c>
    </row>
    <row r="567" spans="1:9">
      <c r="A567" s="17" t="s">
        <v>1231</v>
      </c>
      <c r="B567" s="29">
        <v>2600</v>
      </c>
      <c r="C567" s="29">
        <v>3000</v>
      </c>
      <c r="D567" s="4" t="s">
        <v>650</v>
      </c>
      <c r="E567" s="29" t="s">
        <v>650</v>
      </c>
      <c r="F567" s="29" t="s">
        <v>569</v>
      </c>
      <c r="G567" s="29" t="s">
        <v>474</v>
      </c>
      <c r="H567" s="34">
        <v>0.15384615384615385</v>
      </c>
      <c r="I567" s="3">
        <f t="shared" si="27"/>
        <v>400</v>
      </c>
    </row>
    <row r="568" spans="1:9">
      <c r="A568" s="17" t="s">
        <v>1232</v>
      </c>
      <c r="B568" s="29">
        <v>2600</v>
      </c>
      <c r="C568" s="29">
        <v>3000</v>
      </c>
      <c r="D568" s="4" t="s">
        <v>634</v>
      </c>
      <c r="E568" s="29" t="s">
        <v>1233</v>
      </c>
      <c r="F568" s="29" t="s">
        <v>508</v>
      </c>
      <c r="G568" s="29" t="s">
        <v>476</v>
      </c>
      <c r="H568" s="34">
        <v>0.15384615384615385</v>
      </c>
      <c r="I568" s="3">
        <f t="shared" si="27"/>
        <v>400</v>
      </c>
    </row>
    <row r="569" spans="1:9">
      <c r="A569" s="17" t="s">
        <v>1234</v>
      </c>
      <c r="B569" s="29">
        <v>2600</v>
      </c>
      <c r="C569" s="29">
        <v>3000</v>
      </c>
      <c r="D569" s="4" t="s">
        <v>634</v>
      </c>
      <c r="E569" s="29" t="s">
        <v>1233</v>
      </c>
      <c r="F569" s="29" t="s">
        <v>508</v>
      </c>
      <c r="G569" s="29" t="s">
        <v>476</v>
      </c>
      <c r="H569" s="34">
        <v>0.15384615384615385</v>
      </c>
      <c r="I569" s="3">
        <f t="shared" si="27"/>
        <v>400</v>
      </c>
    </row>
    <row r="570" spans="1:9">
      <c r="A570" s="17" t="s">
        <v>1236</v>
      </c>
      <c r="B570" s="29">
        <v>2700</v>
      </c>
      <c r="C570" s="29">
        <v>3000</v>
      </c>
      <c r="D570" s="4" t="s">
        <v>705</v>
      </c>
      <c r="E570" s="29" t="s">
        <v>835</v>
      </c>
      <c r="F570" s="29" t="s">
        <v>508</v>
      </c>
      <c r="G570" s="29" t="s">
        <v>476</v>
      </c>
      <c r="H570" s="34">
        <v>0.1111111111111111</v>
      </c>
      <c r="I570" s="3">
        <f t="shared" si="27"/>
        <v>300</v>
      </c>
    </row>
    <row r="571" spans="1:9">
      <c r="A571" s="17" t="s">
        <v>1237</v>
      </c>
      <c r="B571" s="29">
        <v>2700</v>
      </c>
      <c r="C571" s="29">
        <v>3000</v>
      </c>
      <c r="D571" s="4" t="s">
        <v>705</v>
      </c>
      <c r="E571" s="29" t="s">
        <v>1238</v>
      </c>
      <c r="F571" s="29" t="s">
        <v>508</v>
      </c>
      <c r="G571" s="29" t="s">
        <v>476</v>
      </c>
      <c r="H571" s="34">
        <v>0.1111111111111111</v>
      </c>
      <c r="I571" s="3">
        <f t="shared" si="27"/>
        <v>300</v>
      </c>
    </row>
    <row r="572" spans="1:9">
      <c r="A572" s="17" t="s">
        <v>1239</v>
      </c>
      <c r="B572" s="29">
        <v>2800</v>
      </c>
      <c r="C572" s="29">
        <v>3000</v>
      </c>
      <c r="D572" s="4" t="s">
        <v>556</v>
      </c>
      <c r="E572" s="29" t="s">
        <v>1240</v>
      </c>
      <c r="F572" s="29" t="s">
        <v>508</v>
      </c>
      <c r="G572" s="29" t="s">
        <v>502</v>
      </c>
      <c r="H572" s="34">
        <v>7.1428571428571425E-2</v>
      </c>
      <c r="I572" s="3">
        <f t="shared" si="27"/>
        <v>200</v>
      </c>
    </row>
    <row r="573" spans="1:9">
      <c r="A573" s="17" t="s">
        <v>1241</v>
      </c>
      <c r="B573" s="29">
        <v>2800</v>
      </c>
      <c r="C573" s="29">
        <v>3000</v>
      </c>
      <c r="D573" s="4" t="s">
        <v>556</v>
      </c>
      <c r="E573" s="29" t="s">
        <v>1240</v>
      </c>
      <c r="F573" s="29" t="s">
        <v>508</v>
      </c>
      <c r="G573" s="29" t="s">
        <v>502</v>
      </c>
      <c r="H573" s="34">
        <v>7.1428571428571425E-2</v>
      </c>
      <c r="I573" s="3">
        <f t="shared" si="27"/>
        <v>200</v>
      </c>
    </row>
    <row r="574" spans="1:9">
      <c r="A574" s="17" t="s">
        <v>1242</v>
      </c>
      <c r="B574" s="29">
        <v>2800</v>
      </c>
      <c r="C574" s="29">
        <v>3000</v>
      </c>
      <c r="D574" s="4" t="s">
        <v>556</v>
      </c>
      <c r="E574" s="29" t="s">
        <v>1240</v>
      </c>
      <c r="F574" s="29" t="s">
        <v>508</v>
      </c>
      <c r="G574" s="29" t="s">
        <v>502</v>
      </c>
      <c r="H574" s="34">
        <v>7.1428571428571425E-2</v>
      </c>
      <c r="I574" s="3">
        <f t="shared" si="27"/>
        <v>200</v>
      </c>
    </row>
    <row r="575" spans="1:9">
      <c r="A575" s="17" t="s">
        <v>1243</v>
      </c>
      <c r="B575" s="29">
        <v>2800</v>
      </c>
      <c r="C575" s="29">
        <v>3000</v>
      </c>
      <c r="D575" s="4" t="s">
        <v>556</v>
      </c>
      <c r="E575" s="29" t="s">
        <v>1240</v>
      </c>
      <c r="F575" s="29" t="s">
        <v>508</v>
      </c>
      <c r="G575" s="29" t="s">
        <v>502</v>
      </c>
      <c r="H575" s="34">
        <v>7.1428571428571425E-2</v>
      </c>
      <c r="I575" s="3">
        <f t="shared" si="27"/>
        <v>200</v>
      </c>
    </row>
    <row r="576" spans="1:9">
      <c r="A576" s="17" t="s">
        <v>1244</v>
      </c>
      <c r="B576" s="29">
        <v>2800</v>
      </c>
      <c r="C576" s="29">
        <v>3000</v>
      </c>
      <c r="D576" s="4" t="s">
        <v>556</v>
      </c>
      <c r="E576" s="29" t="s">
        <v>1240</v>
      </c>
      <c r="F576" s="29" t="s">
        <v>508</v>
      </c>
      <c r="G576" s="29" t="s">
        <v>502</v>
      </c>
      <c r="H576" s="34">
        <v>7.1428571428571425E-2</v>
      </c>
      <c r="I576" s="3">
        <f t="shared" si="27"/>
        <v>200</v>
      </c>
    </row>
    <row r="577" spans="1:9">
      <c r="A577" s="17" t="s">
        <v>456</v>
      </c>
      <c r="B577" s="29">
        <v>3000</v>
      </c>
      <c r="C577" s="29">
        <v>3000</v>
      </c>
      <c r="D577" s="4" t="s">
        <v>634</v>
      </c>
      <c r="E577" s="29" t="s">
        <v>979</v>
      </c>
      <c r="F577" s="29" t="s">
        <v>508</v>
      </c>
      <c r="G577" s="29" t="s">
        <v>476</v>
      </c>
      <c r="H577" s="34">
        <v>0</v>
      </c>
      <c r="I577" s="3">
        <f t="shared" si="27"/>
        <v>0</v>
      </c>
    </row>
    <row r="578" spans="1:9">
      <c r="A578" s="17" t="s">
        <v>1245</v>
      </c>
      <c r="B578" s="29">
        <v>3000</v>
      </c>
      <c r="C578" s="29">
        <v>3000</v>
      </c>
      <c r="D578" s="4" t="s">
        <v>485</v>
      </c>
      <c r="E578" s="29" t="s">
        <v>1246</v>
      </c>
      <c r="F578" s="29" t="s">
        <v>508</v>
      </c>
      <c r="G578" s="29" t="s">
        <v>476</v>
      </c>
      <c r="H578" s="34">
        <v>0</v>
      </c>
      <c r="I578" s="3">
        <f t="shared" si="27"/>
        <v>0</v>
      </c>
    </row>
    <row r="579" spans="1:9">
      <c r="A579" s="17" t="s">
        <v>405</v>
      </c>
      <c r="B579" s="29">
        <v>3100</v>
      </c>
      <c r="C579" s="29">
        <v>3000</v>
      </c>
      <c r="D579" s="4" t="s">
        <v>494</v>
      </c>
      <c r="E579" s="29" t="s">
        <v>724</v>
      </c>
      <c r="F579" s="29" t="s">
        <v>508</v>
      </c>
      <c r="G579" s="29" t="s">
        <v>476</v>
      </c>
      <c r="H579" s="34">
        <v>-3.2258064516129031E-2</v>
      </c>
      <c r="I579" s="3">
        <f t="shared" si="27"/>
        <v>-100</v>
      </c>
    </row>
    <row r="580" spans="1:9">
      <c r="A580" s="17" t="s">
        <v>308</v>
      </c>
      <c r="B580" s="29">
        <v>4000</v>
      </c>
      <c r="C580" s="29">
        <v>3000</v>
      </c>
      <c r="D580" s="4" t="s">
        <v>574</v>
      </c>
      <c r="E580" s="29" t="s">
        <v>1250</v>
      </c>
      <c r="F580" s="29" t="s">
        <v>508</v>
      </c>
      <c r="G580" s="29" t="s">
        <v>476</v>
      </c>
      <c r="H580" s="34">
        <v>-0.25</v>
      </c>
      <c r="I580" s="3">
        <f t="shared" si="27"/>
        <v>-1000</v>
      </c>
    </row>
    <row r="581" spans="1:9">
      <c r="A581" s="17" t="s">
        <v>458</v>
      </c>
      <c r="B581" s="29">
        <v>4000</v>
      </c>
      <c r="C581" s="29">
        <v>3000</v>
      </c>
      <c r="D581" s="4" t="s">
        <v>581</v>
      </c>
      <c r="E581" s="29" t="s">
        <v>582</v>
      </c>
      <c r="F581" s="29" t="s">
        <v>479</v>
      </c>
      <c r="G581" s="29" t="s">
        <v>476</v>
      </c>
      <c r="H581" s="34">
        <v>-0.25</v>
      </c>
      <c r="I581" s="3">
        <f t="shared" si="27"/>
        <v>-1000</v>
      </c>
    </row>
    <row r="582" spans="1:9">
      <c r="A582" s="17" t="s">
        <v>1251</v>
      </c>
      <c r="B582" s="29">
        <v>5200</v>
      </c>
      <c r="C582" s="29">
        <v>3000</v>
      </c>
      <c r="D582" s="4" t="s">
        <v>494</v>
      </c>
      <c r="E582" s="29" t="s">
        <v>504</v>
      </c>
      <c r="F582" s="29" t="s">
        <v>716</v>
      </c>
      <c r="G582" s="29" t="s">
        <v>476</v>
      </c>
      <c r="H582" s="34">
        <v>-0.42307692307692307</v>
      </c>
      <c r="I582" s="3">
        <f t="shared" si="27"/>
        <v>-2200</v>
      </c>
    </row>
    <row r="583" spans="1:9">
      <c r="A583" s="17" t="s">
        <v>146</v>
      </c>
      <c r="B583" s="29">
        <v>6300</v>
      </c>
      <c r="C583" s="29">
        <v>3000</v>
      </c>
      <c r="D583" s="4" t="s">
        <v>491</v>
      </c>
      <c r="E583" s="29" t="s">
        <v>498</v>
      </c>
      <c r="F583" s="29" t="s">
        <v>473</v>
      </c>
      <c r="G583" s="29" t="s">
        <v>474</v>
      </c>
      <c r="H583" s="34">
        <v>-0.52380952380952384</v>
      </c>
      <c r="I583" s="3">
        <f t="shared" si="27"/>
        <v>-3300</v>
      </c>
    </row>
    <row r="584" spans="1:9">
      <c r="A584" s="17" t="s">
        <v>306</v>
      </c>
      <c r="B584" s="29">
        <v>2800</v>
      </c>
      <c r="C584" s="29">
        <v>2900</v>
      </c>
      <c r="D584" s="4" t="s">
        <v>488</v>
      </c>
      <c r="E584" s="29" t="s">
        <v>724</v>
      </c>
      <c r="F584" s="29" t="s">
        <v>508</v>
      </c>
      <c r="G584" s="29" t="s">
        <v>476</v>
      </c>
      <c r="H584" s="34">
        <v>3.5714285714285712E-2</v>
      </c>
      <c r="I584" s="3">
        <f t="shared" si="27"/>
        <v>100</v>
      </c>
    </row>
    <row r="585" spans="1:9">
      <c r="A585" s="17" t="s">
        <v>1281</v>
      </c>
      <c r="B585" s="29">
        <v>2700</v>
      </c>
      <c r="C585" s="29">
        <v>2900</v>
      </c>
      <c r="D585" s="4" t="s">
        <v>488</v>
      </c>
      <c r="E585" s="29" t="s">
        <v>1282</v>
      </c>
      <c r="F585" s="29" t="s">
        <v>508</v>
      </c>
      <c r="G585" s="29" t="s">
        <v>502</v>
      </c>
      <c r="H585" s="34">
        <v>7.407407407407407E-2</v>
      </c>
      <c r="I585" s="3">
        <f t="shared" si="27"/>
        <v>200</v>
      </c>
    </row>
    <row r="586" spans="1:9">
      <c r="A586" s="17" t="s">
        <v>1279</v>
      </c>
      <c r="B586" s="29">
        <v>2600</v>
      </c>
      <c r="C586" s="29">
        <v>2900</v>
      </c>
      <c r="D586" s="4" t="s">
        <v>488</v>
      </c>
      <c r="E586" s="29" t="s">
        <v>790</v>
      </c>
      <c r="F586" s="29" t="s">
        <v>508</v>
      </c>
      <c r="G586" s="29" t="s">
        <v>476</v>
      </c>
      <c r="H586" s="34">
        <v>0.11538461538461539</v>
      </c>
      <c r="I586" s="3">
        <f t="shared" si="27"/>
        <v>300</v>
      </c>
    </row>
    <row r="587" spans="1:9">
      <c r="A587" s="17" t="s">
        <v>1257</v>
      </c>
      <c r="B587" s="29"/>
      <c r="C587" s="29">
        <v>2900</v>
      </c>
      <c r="D587" s="4" t="s">
        <v>656</v>
      </c>
      <c r="E587" s="29" t="s">
        <v>656</v>
      </c>
      <c r="F587" s="29" t="s">
        <v>681</v>
      </c>
      <c r="G587" s="29" t="s">
        <v>502</v>
      </c>
      <c r="H587" s="34" t="e">
        <v>#N/A</v>
      </c>
      <c r="I587" s="34" t="e">
        <v>#N/A</v>
      </c>
    </row>
    <row r="588" spans="1:9">
      <c r="A588" s="17" t="s">
        <v>1258</v>
      </c>
      <c r="B588" s="29"/>
      <c r="C588" s="29">
        <v>2900</v>
      </c>
      <c r="D588" s="4" t="s">
        <v>656</v>
      </c>
      <c r="E588" s="29" t="s">
        <v>656</v>
      </c>
      <c r="F588" s="29" t="s">
        <v>681</v>
      </c>
      <c r="G588" s="29" t="s">
        <v>502</v>
      </c>
      <c r="H588" s="34" t="e">
        <v>#N/A</v>
      </c>
      <c r="I588" s="34" t="e">
        <v>#N/A</v>
      </c>
    </row>
    <row r="589" spans="1:9">
      <c r="A589" s="17" t="s">
        <v>1259</v>
      </c>
      <c r="B589" s="29"/>
      <c r="C589" s="29">
        <v>2900</v>
      </c>
      <c r="D589" s="4" t="s">
        <v>556</v>
      </c>
      <c r="E589" s="29" t="s">
        <v>1260</v>
      </c>
      <c r="F589" s="29" t="s">
        <v>508</v>
      </c>
      <c r="G589" s="29" t="s">
        <v>502</v>
      </c>
      <c r="H589" s="34" t="e">
        <v>#N/A</v>
      </c>
      <c r="I589" s="34" t="e">
        <v>#N/A</v>
      </c>
    </row>
    <row r="590" spans="1:9">
      <c r="A590" s="17" t="s">
        <v>1261</v>
      </c>
      <c r="B590" s="29"/>
      <c r="C590" s="29">
        <v>2900</v>
      </c>
      <c r="D590" s="4" t="s">
        <v>556</v>
      </c>
      <c r="E590" s="29" t="s">
        <v>1260</v>
      </c>
      <c r="F590" s="29" t="s">
        <v>508</v>
      </c>
      <c r="G590" s="29" t="s">
        <v>502</v>
      </c>
      <c r="H590" s="34" t="e">
        <v>#N/A</v>
      </c>
      <c r="I590" s="34" t="e">
        <v>#N/A</v>
      </c>
    </row>
    <row r="591" spans="1:9">
      <c r="A591" s="17" t="s">
        <v>1262</v>
      </c>
      <c r="B591" s="29">
        <v>1700</v>
      </c>
      <c r="C591" s="29">
        <v>2900</v>
      </c>
      <c r="D591" s="4" t="s">
        <v>671</v>
      </c>
      <c r="E591" s="29" t="s">
        <v>1263</v>
      </c>
      <c r="F591" s="29" t="s">
        <v>508</v>
      </c>
      <c r="G591" s="29" t="s">
        <v>476</v>
      </c>
      <c r="H591" s="34">
        <v>0.70588235294117652</v>
      </c>
      <c r="I591" s="3">
        <f t="shared" ref="I591:I608" si="28">C591-B591</f>
        <v>1200</v>
      </c>
    </row>
    <row r="592" spans="1:9">
      <c r="A592" s="17" t="s">
        <v>1264</v>
      </c>
      <c r="B592" s="29">
        <v>2000</v>
      </c>
      <c r="C592" s="29">
        <v>2900</v>
      </c>
      <c r="D592" s="4" t="s">
        <v>556</v>
      </c>
      <c r="E592" s="29" t="s">
        <v>1265</v>
      </c>
      <c r="F592" s="29" t="s">
        <v>681</v>
      </c>
      <c r="G592" s="29" t="s">
        <v>476</v>
      </c>
      <c r="H592" s="34">
        <v>0.45</v>
      </c>
      <c r="I592" s="3">
        <f t="shared" si="28"/>
        <v>900</v>
      </c>
    </row>
    <row r="593" spans="1:9">
      <c r="A593" s="17" t="s">
        <v>1272</v>
      </c>
      <c r="B593" s="29">
        <v>2200</v>
      </c>
      <c r="C593" s="29">
        <v>2900</v>
      </c>
      <c r="D593" s="4" t="s">
        <v>494</v>
      </c>
      <c r="E593" s="29" t="s">
        <v>1155</v>
      </c>
      <c r="F593" s="29" t="s">
        <v>508</v>
      </c>
      <c r="G593" s="29" t="s">
        <v>502</v>
      </c>
      <c r="H593" s="34">
        <v>0.31818181818181818</v>
      </c>
      <c r="I593" s="3">
        <f t="shared" si="28"/>
        <v>700</v>
      </c>
    </row>
    <row r="594" spans="1:9">
      <c r="A594" s="17" t="s">
        <v>1273</v>
      </c>
      <c r="B594" s="29">
        <v>2200</v>
      </c>
      <c r="C594" s="29">
        <v>2900</v>
      </c>
      <c r="D594" s="4" t="s">
        <v>500</v>
      </c>
      <c r="E594" s="29" t="s">
        <v>1274</v>
      </c>
      <c r="F594" s="29" t="s">
        <v>508</v>
      </c>
      <c r="G594" s="29" t="s">
        <v>476</v>
      </c>
      <c r="H594" s="34">
        <v>0.31818181818181818</v>
      </c>
      <c r="I594" s="3">
        <f t="shared" si="28"/>
        <v>700</v>
      </c>
    </row>
    <row r="595" spans="1:9">
      <c r="A595" s="17" t="s">
        <v>1275</v>
      </c>
      <c r="B595" s="29">
        <v>2300</v>
      </c>
      <c r="C595" s="29">
        <v>2900</v>
      </c>
      <c r="D595" s="4" t="s">
        <v>705</v>
      </c>
      <c r="E595" s="29" t="s">
        <v>1276</v>
      </c>
      <c r="F595" s="29" t="s">
        <v>508</v>
      </c>
      <c r="G595" s="29" t="s">
        <v>476</v>
      </c>
      <c r="H595" s="34">
        <v>0.2608695652173913</v>
      </c>
      <c r="I595" s="3">
        <f t="shared" si="28"/>
        <v>600</v>
      </c>
    </row>
    <row r="596" spans="1:9">
      <c r="A596" s="17" t="s">
        <v>1278</v>
      </c>
      <c r="B596" s="29">
        <v>2400</v>
      </c>
      <c r="C596" s="29">
        <v>2900</v>
      </c>
      <c r="D596" s="4" t="s">
        <v>491</v>
      </c>
      <c r="E596" s="29" t="s">
        <v>498</v>
      </c>
      <c r="F596" s="29" t="s">
        <v>508</v>
      </c>
      <c r="G596" s="29" t="s">
        <v>476</v>
      </c>
      <c r="H596" s="34">
        <v>0.20833333333333334</v>
      </c>
      <c r="I596" s="3">
        <f t="shared" si="28"/>
        <v>500</v>
      </c>
    </row>
    <row r="597" spans="1:9">
      <c r="A597" s="17" t="s">
        <v>1277</v>
      </c>
      <c r="B597" s="29">
        <v>2400</v>
      </c>
      <c r="C597" s="29">
        <v>2900</v>
      </c>
      <c r="D597" s="4" t="s">
        <v>488</v>
      </c>
      <c r="E597" s="29" t="s">
        <v>742</v>
      </c>
      <c r="F597" s="29" t="s">
        <v>648</v>
      </c>
      <c r="G597" s="29" t="s">
        <v>474</v>
      </c>
      <c r="H597" s="34">
        <v>0.20833333333333334</v>
      </c>
      <c r="I597" s="3">
        <f t="shared" si="28"/>
        <v>500</v>
      </c>
    </row>
    <row r="598" spans="1:9">
      <c r="A598" s="17" t="s">
        <v>1280</v>
      </c>
      <c r="B598" s="29">
        <v>2700</v>
      </c>
      <c r="C598" s="29">
        <v>2900</v>
      </c>
      <c r="D598" s="4" t="s">
        <v>494</v>
      </c>
      <c r="E598" s="29" t="s">
        <v>504</v>
      </c>
      <c r="F598" s="29" t="s">
        <v>716</v>
      </c>
      <c r="G598" s="29" t="s">
        <v>476</v>
      </c>
      <c r="H598" s="34">
        <v>7.407407407407407E-2</v>
      </c>
      <c r="I598" s="3">
        <f t="shared" si="28"/>
        <v>200</v>
      </c>
    </row>
    <row r="599" spans="1:9">
      <c r="A599" s="17" t="s">
        <v>1283</v>
      </c>
      <c r="B599" s="29">
        <v>2800</v>
      </c>
      <c r="C599" s="29">
        <v>2900</v>
      </c>
      <c r="D599" s="4" t="s">
        <v>739</v>
      </c>
      <c r="E599" s="29" t="s">
        <v>1284</v>
      </c>
      <c r="F599" s="29" t="s">
        <v>560</v>
      </c>
      <c r="G599" s="29" t="s">
        <v>476</v>
      </c>
      <c r="H599" s="34">
        <v>3.5714285714285712E-2</v>
      </c>
      <c r="I599" s="3">
        <f t="shared" si="28"/>
        <v>100</v>
      </c>
    </row>
    <row r="600" spans="1:9">
      <c r="A600" s="17" t="s">
        <v>1285</v>
      </c>
      <c r="B600" s="29">
        <v>2800</v>
      </c>
      <c r="C600" s="29">
        <v>2900</v>
      </c>
      <c r="D600" s="4" t="s">
        <v>705</v>
      </c>
      <c r="E600" s="29" t="s">
        <v>610</v>
      </c>
      <c r="F600" s="29" t="s">
        <v>508</v>
      </c>
      <c r="G600" s="29" t="s">
        <v>476</v>
      </c>
      <c r="H600" s="34">
        <v>3.5714285714285712E-2</v>
      </c>
      <c r="I600" s="3">
        <f t="shared" si="28"/>
        <v>100</v>
      </c>
    </row>
    <row r="601" spans="1:9">
      <c r="A601" s="17" t="s">
        <v>227</v>
      </c>
      <c r="B601" s="29">
        <v>3400</v>
      </c>
      <c r="C601" s="29">
        <v>2900</v>
      </c>
      <c r="D601" s="4" t="s">
        <v>485</v>
      </c>
      <c r="E601" s="29" t="s">
        <v>1286</v>
      </c>
      <c r="F601" s="29" t="s">
        <v>473</v>
      </c>
      <c r="G601" s="29" t="s">
        <v>476</v>
      </c>
      <c r="H601" s="34">
        <v>-0.14705882352941177</v>
      </c>
      <c r="I601" s="3">
        <f t="shared" si="28"/>
        <v>-500</v>
      </c>
    </row>
    <row r="602" spans="1:9">
      <c r="A602" s="17" t="s">
        <v>76</v>
      </c>
      <c r="B602" s="29">
        <v>2300</v>
      </c>
      <c r="C602" s="29">
        <v>2900</v>
      </c>
      <c r="D602" s="4" t="s">
        <v>488</v>
      </c>
      <c r="E602" s="29" t="s">
        <v>1063</v>
      </c>
      <c r="F602" s="29" t="s">
        <v>508</v>
      </c>
      <c r="G602" s="29" t="s">
        <v>474</v>
      </c>
      <c r="H602" s="34">
        <v>0.2608695652173913</v>
      </c>
      <c r="I602" s="3">
        <f t="shared" si="28"/>
        <v>600</v>
      </c>
    </row>
    <row r="603" spans="1:9">
      <c r="A603" s="17" t="s">
        <v>1270</v>
      </c>
      <c r="B603" s="29">
        <v>2100</v>
      </c>
      <c r="C603" s="29">
        <v>2900</v>
      </c>
      <c r="D603" s="4" t="s">
        <v>488</v>
      </c>
      <c r="E603" s="29" t="s">
        <v>790</v>
      </c>
      <c r="F603" s="29" t="s">
        <v>508</v>
      </c>
      <c r="G603" s="29" t="s">
        <v>476</v>
      </c>
      <c r="H603" s="34">
        <v>0.38095238095238093</v>
      </c>
      <c r="I603" s="3">
        <f t="shared" si="28"/>
        <v>800</v>
      </c>
    </row>
    <row r="604" spans="1:9">
      <c r="A604" s="17" t="s">
        <v>1271</v>
      </c>
      <c r="B604" s="29">
        <v>2100</v>
      </c>
      <c r="C604" s="29">
        <v>2900</v>
      </c>
      <c r="D604" s="4" t="s">
        <v>488</v>
      </c>
      <c r="E604" s="29" t="s">
        <v>790</v>
      </c>
      <c r="F604" s="29" t="s">
        <v>508</v>
      </c>
      <c r="G604" s="29" t="s">
        <v>476</v>
      </c>
      <c r="H604" s="34">
        <v>0.38095238095238093</v>
      </c>
      <c r="I604" s="3">
        <f t="shared" si="28"/>
        <v>800</v>
      </c>
    </row>
    <row r="605" spans="1:9">
      <c r="A605" s="17" t="s">
        <v>1266</v>
      </c>
      <c r="B605" s="29">
        <v>2000</v>
      </c>
      <c r="C605" s="29">
        <v>2900</v>
      </c>
      <c r="D605" s="4" t="s">
        <v>488</v>
      </c>
      <c r="E605" s="29" t="s">
        <v>1267</v>
      </c>
      <c r="F605" s="29" t="s">
        <v>719</v>
      </c>
      <c r="G605" s="29" t="s">
        <v>476</v>
      </c>
      <c r="H605" s="34">
        <v>0.45</v>
      </c>
      <c r="I605" s="3">
        <f t="shared" si="28"/>
        <v>900</v>
      </c>
    </row>
    <row r="606" spans="1:9">
      <c r="A606" s="17" t="s">
        <v>1268</v>
      </c>
      <c r="B606" s="29">
        <v>2000</v>
      </c>
      <c r="C606" s="29">
        <v>2900</v>
      </c>
      <c r="D606" s="4" t="s">
        <v>488</v>
      </c>
      <c r="E606" s="29" t="s">
        <v>1267</v>
      </c>
      <c r="F606" s="29" t="s">
        <v>719</v>
      </c>
      <c r="G606" s="29" t="s">
        <v>476</v>
      </c>
      <c r="H606" s="34">
        <v>0.45</v>
      </c>
      <c r="I606" s="3">
        <f t="shared" si="28"/>
        <v>900</v>
      </c>
    </row>
    <row r="607" spans="1:9">
      <c r="A607" s="17" t="s">
        <v>1269</v>
      </c>
      <c r="B607" s="29">
        <v>2000</v>
      </c>
      <c r="C607" s="29">
        <v>2900</v>
      </c>
      <c r="D607" s="4" t="s">
        <v>488</v>
      </c>
      <c r="E607" s="29" t="s">
        <v>1267</v>
      </c>
      <c r="F607" s="29" t="s">
        <v>719</v>
      </c>
      <c r="G607" s="29" t="s">
        <v>476</v>
      </c>
      <c r="H607" s="34">
        <v>0.45</v>
      </c>
      <c r="I607" s="3">
        <f t="shared" si="28"/>
        <v>900</v>
      </c>
    </row>
    <row r="608" spans="1:9">
      <c r="A608" s="17" t="s">
        <v>77</v>
      </c>
      <c r="B608" s="29">
        <v>2000</v>
      </c>
      <c r="C608" s="29">
        <v>2900</v>
      </c>
      <c r="D608" s="4" t="s">
        <v>488</v>
      </c>
      <c r="E608" s="29" t="s">
        <v>1267</v>
      </c>
      <c r="F608" s="29" t="s">
        <v>719</v>
      </c>
      <c r="G608" s="29" t="s">
        <v>476</v>
      </c>
      <c r="H608" s="34">
        <v>0.45</v>
      </c>
      <c r="I608" s="3">
        <f t="shared" si="28"/>
        <v>900</v>
      </c>
    </row>
    <row r="609" spans="1:9">
      <c r="A609" s="17" t="s">
        <v>1252</v>
      </c>
      <c r="B609" s="29"/>
      <c r="C609" s="29">
        <v>2900</v>
      </c>
      <c r="D609" s="4" t="s">
        <v>488</v>
      </c>
      <c r="E609" s="29" t="s">
        <v>742</v>
      </c>
      <c r="F609" s="29" t="s">
        <v>487</v>
      </c>
      <c r="G609" s="29" t="s">
        <v>502</v>
      </c>
      <c r="H609" s="34" t="e">
        <v>#N/A</v>
      </c>
      <c r="I609" s="34" t="e">
        <v>#N/A</v>
      </c>
    </row>
    <row r="610" spans="1:9">
      <c r="A610" s="17" t="s">
        <v>1253</v>
      </c>
      <c r="B610" s="29"/>
      <c r="C610" s="29">
        <v>2900</v>
      </c>
      <c r="D610" s="4" t="s">
        <v>488</v>
      </c>
      <c r="E610" s="29" t="s">
        <v>1254</v>
      </c>
      <c r="F610" s="29" t="s">
        <v>487</v>
      </c>
      <c r="G610" s="29" t="s">
        <v>502</v>
      </c>
      <c r="H610" s="34" t="e">
        <v>#N/A</v>
      </c>
      <c r="I610" s="34" t="e">
        <v>#N/A</v>
      </c>
    </row>
    <row r="611" spans="1:9">
      <c r="A611" s="17" t="s">
        <v>1255</v>
      </c>
      <c r="B611" s="29"/>
      <c r="C611" s="29">
        <v>2900</v>
      </c>
      <c r="D611" s="4" t="s">
        <v>488</v>
      </c>
      <c r="E611" s="29" t="s">
        <v>1254</v>
      </c>
      <c r="F611" s="29" t="s">
        <v>487</v>
      </c>
      <c r="G611" s="29" t="s">
        <v>502</v>
      </c>
      <c r="H611" s="34" t="e">
        <v>#N/A</v>
      </c>
      <c r="I611" s="34" t="e">
        <v>#N/A</v>
      </c>
    </row>
    <row r="612" spans="1:9">
      <c r="A612" s="17" t="s">
        <v>1256</v>
      </c>
      <c r="B612" s="29"/>
      <c r="C612" s="29">
        <v>2900</v>
      </c>
      <c r="D612" s="4" t="s">
        <v>488</v>
      </c>
      <c r="E612" s="29" t="s">
        <v>1254</v>
      </c>
      <c r="F612" s="29" t="s">
        <v>487</v>
      </c>
      <c r="G612" s="29" t="s">
        <v>474</v>
      </c>
      <c r="H612" s="34" t="e">
        <v>#N/A</v>
      </c>
      <c r="I612" s="34" t="e">
        <v>#N/A</v>
      </c>
    </row>
    <row r="613" spans="1:9">
      <c r="A613" s="17" t="s">
        <v>1322</v>
      </c>
      <c r="B613" s="29">
        <v>3100</v>
      </c>
      <c r="C613" s="29">
        <v>2800</v>
      </c>
      <c r="D613" s="4" t="s">
        <v>488</v>
      </c>
      <c r="E613" s="29" t="s">
        <v>773</v>
      </c>
      <c r="F613" s="29" t="s">
        <v>1323</v>
      </c>
      <c r="G613" s="29" t="s">
        <v>474</v>
      </c>
      <c r="H613" s="34">
        <v>-9.6774193548387094E-2</v>
      </c>
      <c r="I613" s="3">
        <f t="shared" ref="I613:I618" si="29">C613-B613</f>
        <v>-300</v>
      </c>
    </row>
    <row r="614" spans="1:9">
      <c r="A614" s="17" t="s">
        <v>266</v>
      </c>
      <c r="B614" s="29">
        <v>2700</v>
      </c>
      <c r="C614" s="29">
        <v>2800</v>
      </c>
      <c r="D614" s="4" t="s">
        <v>488</v>
      </c>
      <c r="E614" s="29" t="s">
        <v>1040</v>
      </c>
      <c r="F614" s="29" t="s">
        <v>508</v>
      </c>
      <c r="G614" s="29" t="s">
        <v>474</v>
      </c>
      <c r="H614" s="34">
        <v>3.7037037037037035E-2</v>
      </c>
      <c r="I614" s="3">
        <f t="shared" si="29"/>
        <v>100</v>
      </c>
    </row>
    <row r="615" spans="1:9">
      <c r="A615" s="17" t="s">
        <v>1313</v>
      </c>
      <c r="B615" s="29">
        <v>2600</v>
      </c>
      <c r="C615" s="29">
        <v>2800</v>
      </c>
      <c r="D615" s="4" t="s">
        <v>488</v>
      </c>
      <c r="E615" s="29" t="s">
        <v>693</v>
      </c>
      <c r="F615" s="29" t="s">
        <v>508</v>
      </c>
      <c r="G615" s="29" t="s">
        <v>476</v>
      </c>
      <c r="H615" s="34">
        <v>7.6923076923076927E-2</v>
      </c>
      <c r="I615" s="3">
        <f t="shared" si="29"/>
        <v>200</v>
      </c>
    </row>
    <row r="616" spans="1:9">
      <c r="A616" s="17" t="s">
        <v>1306</v>
      </c>
      <c r="B616" s="29">
        <v>2500</v>
      </c>
      <c r="C616" s="29">
        <v>2800</v>
      </c>
      <c r="D616" s="4" t="s">
        <v>488</v>
      </c>
      <c r="E616" s="29" t="s">
        <v>693</v>
      </c>
      <c r="F616" s="29" t="s">
        <v>525</v>
      </c>
      <c r="G616" s="29" t="s">
        <v>476</v>
      </c>
      <c r="H616" s="34">
        <v>0.12</v>
      </c>
      <c r="I616" s="3">
        <f t="shared" si="29"/>
        <v>300</v>
      </c>
    </row>
    <row r="617" spans="1:9">
      <c r="A617" s="17" t="s">
        <v>1287</v>
      </c>
      <c r="B617" s="29">
        <v>1900</v>
      </c>
      <c r="C617" s="29">
        <v>2800</v>
      </c>
      <c r="D617" s="4" t="s">
        <v>471</v>
      </c>
      <c r="E617" s="29" t="s">
        <v>1288</v>
      </c>
      <c r="F617" s="29" t="s">
        <v>569</v>
      </c>
      <c r="G617" s="29" t="s">
        <v>476</v>
      </c>
      <c r="H617" s="34">
        <v>0.47368421052631576</v>
      </c>
      <c r="I617" s="3">
        <f t="shared" si="29"/>
        <v>900</v>
      </c>
    </row>
    <row r="618" spans="1:9">
      <c r="A618" s="17" t="s">
        <v>358</v>
      </c>
      <c r="B618" s="29">
        <v>2100</v>
      </c>
      <c r="C618" s="29">
        <v>2800</v>
      </c>
      <c r="D618" s="4" t="s">
        <v>471</v>
      </c>
      <c r="E618" s="29" t="s">
        <v>1289</v>
      </c>
      <c r="F618" s="29" t="s">
        <v>569</v>
      </c>
      <c r="G618" s="29" t="s">
        <v>476</v>
      </c>
      <c r="H618" s="34">
        <v>0.33333333333333331</v>
      </c>
      <c r="I618" s="3">
        <f t="shared" si="29"/>
        <v>700</v>
      </c>
    </row>
    <row r="619" spans="1:9">
      <c r="A619" s="17" t="s">
        <v>1290</v>
      </c>
      <c r="B619" s="29"/>
      <c r="C619" s="29">
        <v>2800</v>
      </c>
      <c r="D619" s="4" t="s">
        <v>491</v>
      </c>
      <c r="E619" s="29" t="s">
        <v>1291</v>
      </c>
      <c r="F619" s="29" t="s">
        <v>508</v>
      </c>
      <c r="G619" s="29" t="s">
        <v>474</v>
      </c>
      <c r="H619" s="34" t="e">
        <v>#N/A</v>
      </c>
      <c r="I619" s="34" t="e">
        <v>#N/A</v>
      </c>
    </row>
    <row r="620" spans="1:9">
      <c r="A620" s="17" t="s">
        <v>1292</v>
      </c>
      <c r="B620" s="29"/>
      <c r="C620" s="29">
        <v>2800</v>
      </c>
      <c r="D620" s="4" t="s">
        <v>634</v>
      </c>
      <c r="E620" s="29" t="s">
        <v>1293</v>
      </c>
      <c r="F620" s="29" t="s">
        <v>479</v>
      </c>
      <c r="G620" s="29" t="s">
        <v>476</v>
      </c>
      <c r="H620" s="34" t="e">
        <v>#N/A</v>
      </c>
      <c r="I620" s="34" t="e">
        <v>#N/A</v>
      </c>
    </row>
    <row r="621" spans="1:9">
      <c r="A621" s="17" t="s">
        <v>1294</v>
      </c>
      <c r="B621" s="29">
        <v>1400</v>
      </c>
      <c r="C621" s="29">
        <v>2800</v>
      </c>
      <c r="D621" s="4" t="s">
        <v>581</v>
      </c>
      <c r="E621" s="29" t="s">
        <v>582</v>
      </c>
      <c r="F621" s="29" t="s">
        <v>938</v>
      </c>
      <c r="G621" s="29" t="s">
        <v>474</v>
      </c>
      <c r="H621" s="34">
        <v>1</v>
      </c>
      <c r="I621" s="3">
        <f t="shared" ref="I621:I648" si="30">C621-B621</f>
        <v>1400</v>
      </c>
    </row>
    <row r="622" spans="1:9">
      <c r="A622" s="17" t="s">
        <v>1295</v>
      </c>
      <c r="B622" s="29">
        <v>1800</v>
      </c>
      <c r="C622" s="29">
        <v>2800</v>
      </c>
      <c r="D622" s="4" t="s">
        <v>556</v>
      </c>
      <c r="E622" s="29" t="s">
        <v>1296</v>
      </c>
      <c r="F622" s="29" t="s">
        <v>508</v>
      </c>
      <c r="G622" s="29" t="s">
        <v>476</v>
      </c>
      <c r="H622" s="34">
        <v>0.55555555555555558</v>
      </c>
      <c r="I622" s="3">
        <f t="shared" si="30"/>
        <v>1000</v>
      </c>
    </row>
    <row r="623" spans="1:9">
      <c r="A623" s="17" t="s">
        <v>1297</v>
      </c>
      <c r="B623" s="29">
        <v>1950</v>
      </c>
      <c r="C623" s="29">
        <v>2800</v>
      </c>
      <c r="D623" s="4" t="s">
        <v>491</v>
      </c>
      <c r="E623" s="29" t="s">
        <v>1298</v>
      </c>
      <c r="F623" s="29" t="s">
        <v>548</v>
      </c>
      <c r="G623" s="29" t="s">
        <v>474</v>
      </c>
      <c r="H623" s="34">
        <v>0.4358974358974359</v>
      </c>
      <c r="I623" s="3">
        <f t="shared" si="30"/>
        <v>850</v>
      </c>
    </row>
    <row r="624" spans="1:9">
      <c r="A624" s="17" t="s">
        <v>1299</v>
      </c>
      <c r="B624" s="29">
        <v>2200</v>
      </c>
      <c r="C624" s="29">
        <v>2800</v>
      </c>
      <c r="D624" s="4" t="s">
        <v>556</v>
      </c>
      <c r="E624" s="29" t="s">
        <v>1300</v>
      </c>
      <c r="F624" s="29" t="s">
        <v>638</v>
      </c>
      <c r="G624" s="29" t="s">
        <v>474</v>
      </c>
      <c r="H624" s="34">
        <v>0.27272727272727271</v>
      </c>
      <c r="I624" s="3">
        <f t="shared" si="30"/>
        <v>600</v>
      </c>
    </row>
    <row r="625" spans="1:9">
      <c r="A625" s="17" t="s">
        <v>343</v>
      </c>
      <c r="B625" s="29">
        <v>2200</v>
      </c>
      <c r="C625" s="29">
        <v>2800</v>
      </c>
      <c r="D625" s="4" t="s">
        <v>494</v>
      </c>
      <c r="E625" s="29" t="s">
        <v>504</v>
      </c>
      <c r="F625" s="29" t="s">
        <v>569</v>
      </c>
      <c r="G625" s="29" t="s">
        <v>502</v>
      </c>
      <c r="H625" s="34">
        <v>0.27272727272727271</v>
      </c>
      <c r="I625" s="3">
        <f t="shared" si="30"/>
        <v>600</v>
      </c>
    </row>
    <row r="626" spans="1:9">
      <c r="A626" s="17" t="s">
        <v>1302</v>
      </c>
      <c r="B626" s="29">
        <v>2300</v>
      </c>
      <c r="C626" s="29">
        <v>2800</v>
      </c>
      <c r="D626" s="4" t="s">
        <v>705</v>
      </c>
      <c r="E626" s="29" t="s">
        <v>726</v>
      </c>
      <c r="F626" s="29" t="s">
        <v>716</v>
      </c>
      <c r="G626" s="29" t="s">
        <v>502</v>
      </c>
      <c r="H626" s="34">
        <v>0.21739130434782608</v>
      </c>
      <c r="I626" s="3">
        <f t="shared" si="30"/>
        <v>500</v>
      </c>
    </row>
    <row r="627" spans="1:9">
      <c r="A627" s="17" t="s">
        <v>1303</v>
      </c>
      <c r="B627" s="29">
        <v>2300</v>
      </c>
      <c r="C627" s="29">
        <v>2800</v>
      </c>
      <c r="D627" s="4" t="s">
        <v>494</v>
      </c>
      <c r="E627" s="29" t="s">
        <v>504</v>
      </c>
      <c r="F627" s="29" t="s">
        <v>585</v>
      </c>
      <c r="G627" s="29" t="s">
        <v>476</v>
      </c>
      <c r="H627" s="34">
        <v>0.21739130434782608</v>
      </c>
      <c r="I627" s="3">
        <f t="shared" si="30"/>
        <v>500</v>
      </c>
    </row>
    <row r="628" spans="1:9">
      <c r="A628" s="17" t="s">
        <v>1304</v>
      </c>
      <c r="B628" s="29">
        <v>2400</v>
      </c>
      <c r="C628" s="29">
        <v>2800</v>
      </c>
      <c r="D628" s="4" t="s">
        <v>491</v>
      </c>
      <c r="E628" s="29" t="s">
        <v>1305</v>
      </c>
      <c r="F628" s="29" t="s">
        <v>569</v>
      </c>
      <c r="G628" s="29" t="s">
        <v>502</v>
      </c>
      <c r="H628" s="34">
        <v>0.16666666666666666</v>
      </c>
      <c r="I628" s="3">
        <f t="shared" si="30"/>
        <v>400</v>
      </c>
    </row>
    <row r="629" spans="1:9">
      <c r="A629" s="17" t="s">
        <v>150</v>
      </c>
      <c r="B629" s="29">
        <v>2500</v>
      </c>
      <c r="C629" s="29">
        <v>2800</v>
      </c>
      <c r="D629" s="4" t="s">
        <v>570</v>
      </c>
      <c r="E629" s="29" t="s">
        <v>702</v>
      </c>
      <c r="F629" s="29" t="s">
        <v>858</v>
      </c>
      <c r="G629" s="29" t="s">
        <v>474</v>
      </c>
      <c r="H629" s="34">
        <v>0.12</v>
      </c>
      <c r="I629" s="3">
        <f t="shared" si="30"/>
        <v>300</v>
      </c>
    </row>
    <row r="630" spans="1:9">
      <c r="A630" s="17" t="s">
        <v>1307</v>
      </c>
      <c r="B630" s="29">
        <v>2500</v>
      </c>
      <c r="C630" s="29">
        <v>2800</v>
      </c>
      <c r="D630" s="4" t="s">
        <v>500</v>
      </c>
      <c r="E630" s="29" t="s">
        <v>501</v>
      </c>
      <c r="F630" s="29" t="s">
        <v>482</v>
      </c>
      <c r="G630" s="29" t="s">
        <v>476</v>
      </c>
      <c r="H630" s="34">
        <v>0.12</v>
      </c>
      <c r="I630" s="3">
        <f t="shared" si="30"/>
        <v>300</v>
      </c>
    </row>
    <row r="631" spans="1:9">
      <c r="A631" s="17" t="s">
        <v>1308</v>
      </c>
      <c r="B631" s="29">
        <v>2500</v>
      </c>
      <c r="C631" s="29">
        <v>2800</v>
      </c>
      <c r="D631" s="4" t="s">
        <v>500</v>
      </c>
      <c r="E631" s="29" t="s">
        <v>501</v>
      </c>
      <c r="F631" s="29" t="s">
        <v>484</v>
      </c>
      <c r="G631" s="29" t="s">
        <v>476</v>
      </c>
      <c r="H631" s="34">
        <v>0.12</v>
      </c>
      <c r="I631" s="3">
        <f t="shared" si="30"/>
        <v>300</v>
      </c>
    </row>
    <row r="632" spans="1:9">
      <c r="A632" s="17" t="s">
        <v>1309</v>
      </c>
      <c r="B632" s="29">
        <v>2600</v>
      </c>
      <c r="C632" s="29">
        <v>2800</v>
      </c>
      <c r="D632" s="4" t="s">
        <v>630</v>
      </c>
      <c r="E632" s="29" t="s">
        <v>753</v>
      </c>
      <c r="F632" s="29" t="s">
        <v>716</v>
      </c>
      <c r="G632" s="29" t="s">
        <v>474</v>
      </c>
      <c r="H632" s="34">
        <v>7.6923076923076927E-2</v>
      </c>
      <c r="I632" s="3">
        <f t="shared" si="30"/>
        <v>200</v>
      </c>
    </row>
    <row r="633" spans="1:9">
      <c r="A633" s="17" t="s">
        <v>1310</v>
      </c>
      <c r="B633" s="29">
        <v>2600</v>
      </c>
      <c r="C633" s="29">
        <v>2800</v>
      </c>
      <c r="D633" s="4" t="s">
        <v>570</v>
      </c>
      <c r="E633" s="29" t="s">
        <v>1311</v>
      </c>
      <c r="F633" s="29" t="s">
        <v>560</v>
      </c>
      <c r="G633" s="29" t="s">
        <v>476</v>
      </c>
      <c r="H633" s="34">
        <v>7.6923076923076927E-2</v>
      </c>
      <c r="I633" s="3">
        <f t="shared" si="30"/>
        <v>200</v>
      </c>
    </row>
    <row r="634" spans="1:9">
      <c r="A634" s="17" t="s">
        <v>1312</v>
      </c>
      <c r="B634" s="29">
        <v>2600</v>
      </c>
      <c r="C634" s="29">
        <v>2800</v>
      </c>
      <c r="D634" s="4" t="s">
        <v>624</v>
      </c>
      <c r="E634" s="29" t="s">
        <v>931</v>
      </c>
      <c r="F634" s="29" t="s">
        <v>579</v>
      </c>
      <c r="G634" s="29" t="s">
        <v>476</v>
      </c>
      <c r="H634" s="34">
        <v>7.6923076923076927E-2</v>
      </c>
      <c r="I634" s="3">
        <f t="shared" si="30"/>
        <v>200</v>
      </c>
    </row>
    <row r="635" spans="1:9">
      <c r="A635" s="17" t="s">
        <v>1314</v>
      </c>
      <c r="B635" s="29">
        <v>2700</v>
      </c>
      <c r="C635" s="29">
        <v>2800</v>
      </c>
      <c r="D635" s="4" t="s">
        <v>634</v>
      </c>
      <c r="E635" s="29" t="s">
        <v>1315</v>
      </c>
      <c r="F635" s="29" t="s">
        <v>508</v>
      </c>
      <c r="G635" s="29" t="s">
        <v>502</v>
      </c>
      <c r="H635" s="34">
        <v>3.7037037037037035E-2</v>
      </c>
      <c r="I635" s="3">
        <f t="shared" si="30"/>
        <v>100</v>
      </c>
    </row>
    <row r="636" spans="1:9">
      <c r="A636" s="17" t="s">
        <v>1316</v>
      </c>
      <c r="B636" s="29">
        <v>2700</v>
      </c>
      <c r="C636" s="29">
        <v>2800</v>
      </c>
      <c r="D636" s="4" t="s">
        <v>494</v>
      </c>
      <c r="E636" s="29" t="s">
        <v>1317</v>
      </c>
      <c r="F636" s="29" t="s">
        <v>508</v>
      </c>
      <c r="G636" s="29" t="s">
        <v>474</v>
      </c>
      <c r="H636" s="34">
        <v>3.7037037037037035E-2</v>
      </c>
      <c r="I636" s="3">
        <f t="shared" si="30"/>
        <v>100</v>
      </c>
    </row>
    <row r="637" spans="1:9">
      <c r="A637" s="17" t="s">
        <v>1318</v>
      </c>
      <c r="B637" s="29">
        <v>2700</v>
      </c>
      <c r="C637" s="29">
        <v>2800</v>
      </c>
      <c r="D637" s="4" t="s">
        <v>491</v>
      </c>
      <c r="E637" s="29" t="s">
        <v>498</v>
      </c>
      <c r="F637" s="29" t="s">
        <v>479</v>
      </c>
      <c r="G637" s="29" t="s">
        <v>476</v>
      </c>
      <c r="H637" s="34">
        <v>3.7037037037037035E-2</v>
      </c>
      <c r="I637" s="3">
        <f t="shared" si="30"/>
        <v>100</v>
      </c>
    </row>
    <row r="638" spans="1:9">
      <c r="A638" s="17" t="s">
        <v>435</v>
      </c>
      <c r="B638" s="29">
        <v>2900</v>
      </c>
      <c r="C638" s="29">
        <v>2800</v>
      </c>
      <c r="D638" s="4" t="s">
        <v>581</v>
      </c>
      <c r="E638" s="29" t="s">
        <v>582</v>
      </c>
      <c r="F638" s="29" t="s">
        <v>508</v>
      </c>
      <c r="G638" s="29" t="s">
        <v>502</v>
      </c>
      <c r="H638" s="34">
        <v>-3.4482758620689655E-2</v>
      </c>
      <c r="I638" s="3">
        <f t="shared" si="30"/>
        <v>-100</v>
      </c>
    </row>
    <row r="639" spans="1:9">
      <c r="A639" s="17" t="s">
        <v>1319</v>
      </c>
      <c r="B639" s="29">
        <v>2900</v>
      </c>
      <c r="C639" s="29">
        <v>2800</v>
      </c>
      <c r="D639" s="4" t="s">
        <v>491</v>
      </c>
      <c r="E639" s="29" t="s">
        <v>498</v>
      </c>
      <c r="F639" s="29" t="s">
        <v>508</v>
      </c>
      <c r="G639" s="29" t="s">
        <v>476</v>
      </c>
      <c r="H639" s="34">
        <v>-3.4482758620689655E-2</v>
      </c>
      <c r="I639" s="3">
        <f t="shared" si="30"/>
        <v>-100</v>
      </c>
    </row>
    <row r="640" spans="1:9">
      <c r="A640" s="17" t="s">
        <v>1320</v>
      </c>
      <c r="B640" s="29">
        <v>3000</v>
      </c>
      <c r="C640" s="29">
        <v>2800</v>
      </c>
      <c r="D640" s="4" t="s">
        <v>494</v>
      </c>
      <c r="E640" s="29" t="s">
        <v>504</v>
      </c>
      <c r="F640" s="29" t="s">
        <v>912</v>
      </c>
      <c r="G640" s="29" t="s">
        <v>474</v>
      </c>
      <c r="H640" s="34">
        <v>-6.6666666666666666E-2</v>
      </c>
      <c r="I640" s="3">
        <f t="shared" si="30"/>
        <v>-200</v>
      </c>
    </row>
    <row r="641" spans="1:9">
      <c r="A641" s="17" t="s">
        <v>257</v>
      </c>
      <c r="B641" s="29">
        <v>3100</v>
      </c>
      <c r="C641" s="29">
        <v>2800</v>
      </c>
      <c r="D641" s="4" t="s">
        <v>679</v>
      </c>
      <c r="E641" s="29" t="s">
        <v>1321</v>
      </c>
      <c r="F641" s="29" t="s">
        <v>473</v>
      </c>
      <c r="G641" s="29" t="s">
        <v>476</v>
      </c>
      <c r="H641" s="34">
        <v>-9.6774193548387094E-2</v>
      </c>
      <c r="I641" s="3">
        <f t="shared" si="30"/>
        <v>-300</v>
      </c>
    </row>
    <row r="642" spans="1:9">
      <c r="A642" s="17" t="s">
        <v>390</v>
      </c>
      <c r="B642" s="29">
        <v>3700</v>
      </c>
      <c r="C642" s="29">
        <v>2800</v>
      </c>
      <c r="D642" s="4" t="s">
        <v>494</v>
      </c>
      <c r="E642" s="29" t="s">
        <v>504</v>
      </c>
      <c r="F642" s="29" t="s">
        <v>487</v>
      </c>
      <c r="G642" s="29" t="s">
        <v>474</v>
      </c>
      <c r="H642" s="34">
        <v>-0.24324324324324326</v>
      </c>
      <c r="I642" s="3">
        <f t="shared" si="30"/>
        <v>-900</v>
      </c>
    </row>
    <row r="643" spans="1:9">
      <c r="A643" s="17" t="s">
        <v>157</v>
      </c>
      <c r="B643" s="29">
        <v>4200</v>
      </c>
      <c r="C643" s="29">
        <v>2800</v>
      </c>
      <c r="D643" s="4" t="s">
        <v>739</v>
      </c>
      <c r="E643" s="29" t="s">
        <v>587</v>
      </c>
      <c r="F643" s="29" t="s">
        <v>484</v>
      </c>
      <c r="G643" s="29" t="s">
        <v>476</v>
      </c>
      <c r="H643" s="34">
        <v>-0.33333333333333331</v>
      </c>
      <c r="I643" s="3">
        <f t="shared" si="30"/>
        <v>-1400</v>
      </c>
    </row>
    <row r="644" spans="1:9">
      <c r="A644" s="17" t="s">
        <v>1301</v>
      </c>
      <c r="B644" s="29">
        <v>2200</v>
      </c>
      <c r="C644" s="29">
        <v>2800</v>
      </c>
      <c r="D644" s="4" t="s">
        <v>488</v>
      </c>
      <c r="E644" s="29" t="s">
        <v>1128</v>
      </c>
      <c r="F644" s="29" t="s">
        <v>508</v>
      </c>
      <c r="G644" s="29" t="s">
        <v>476</v>
      </c>
      <c r="H644" s="34">
        <v>0.27272727272727271</v>
      </c>
      <c r="I644" s="3">
        <f t="shared" si="30"/>
        <v>600</v>
      </c>
    </row>
    <row r="645" spans="1:9">
      <c r="A645" s="17" t="s">
        <v>382</v>
      </c>
      <c r="B645" s="29">
        <v>2850</v>
      </c>
      <c r="C645" s="29">
        <v>2750</v>
      </c>
      <c r="D645" s="4" t="s">
        <v>488</v>
      </c>
      <c r="E645" s="29" t="s">
        <v>693</v>
      </c>
      <c r="F645" s="29" t="s">
        <v>694</v>
      </c>
      <c r="G645" s="29" t="s">
        <v>474</v>
      </c>
      <c r="H645" s="34">
        <v>-3.5087719298245612E-2</v>
      </c>
      <c r="I645" s="3">
        <f t="shared" si="30"/>
        <v>-100</v>
      </c>
    </row>
    <row r="646" spans="1:9">
      <c r="A646" s="17" t="s">
        <v>374</v>
      </c>
      <c r="B646" s="29">
        <v>3100</v>
      </c>
      <c r="C646" s="29">
        <v>2700</v>
      </c>
      <c r="D646" s="4" t="s">
        <v>488</v>
      </c>
      <c r="E646" s="29" t="s">
        <v>1349</v>
      </c>
      <c r="F646" s="29" t="s">
        <v>508</v>
      </c>
      <c r="G646" s="29" t="s">
        <v>476</v>
      </c>
      <c r="H646" s="34">
        <v>-0.12903225806451613</v>
      </c>
      <c r="I646" s="3">
        <f t="shared" si="30"/>
        <v>-400</v>
      </c>
    </row>
    <row r="647" spans="1:9">
      <c r="A647" s="17" t="s">
        <v>1346</v>
      </c>
      <c r="B647" s="29">
        <v>2600</v>
      </c>
      <c r="C647" s="29">
        <v>2700</v>
      </c>
      <c r="D647" s="4" t="s">
        <v>488</v>
      </c>
      <c r="E647" s="29" t="s">
        <v>723</v>
      </c>
      <c r="F647" s="29" t="s">
        <v>508</v>
      </c>
      <c r="G647" s="29" t="s">
        <v>476</v>
      </c>
      <c r="H647" s="34">
        <v>3.8461538461538464E-2</v>
      </c>
      <c r="I647" s="3">
        <f t="shared" si="30"/>
        <v>100</v>
      </c>
    </row>
    <row r="648" spans="1:9">
      <c r="A648" s="17" t="s">
        <v>1324</v>
      </c>
      <c r="B648" s="29">
        <v>2600</v>
      </c>
      <c r="C648" s="29">
        <v>2700</v>
      </c>
      <c r="D648" s="4" t="s">
        <v>471</v>
      </c>
      <c r="E648" s="29" t="s">
        <v>472</v>
      </c>
      <c r="F648" s="29" t="s">
        <v>716</v>
      </c>
      <c r="G648" s="29" t="s">
        <v>476</v>
      </c>
      <c r="H648" s="34">
        <v>3.8461538461538464E-2</v>
      </c>
      <c r="I648" s="3">
        <f t="shared" si="30"/>
        <v>100</v>
      </c>
    </row>
    <row r="649" spans="1:9">
      <c r="A649" s="17" t="s">
        <v>1325</v>
      </c>
      <c r="B649" s="29"/>
      <c r="C649" s="29">
        <v>2700</v>
      </c>
      <c r="D649" s="4" t="s">
        <v>491</v>
      </c>
      <c r="E649" s="29" t="s">
        <v>498</v>
      </c>
      <c r="F649" s="29" t="s">
        <v>508</v>
      </c>
      <c r="G649" s="29" t="s">
        <v>476</v>
      </c>
      <c r="H649" s="34" t="e">
        <v>#N/A</v>
      </c>
      <c r="I649" s="34" t="e">
        <v>#N/A</v>
      </c>
    </row>
    <row r="650" spans="1:9">
      <c r="A650" s="17" t="s">
        <v>1326</v>
      </c>
      <c r="B650" s="29"/>
      <c r="C650" s="29">
        <v>2700</v>
      </c>
      <c r="D650" s="4" t="s">
        <v>494</v>
      </c>
      <c r="E650" s="29" t="s">
        <v>1327</v>
      </c>
      <c r="F650" s="29" t="s">
        <v>499</v>
      </c>
      <c r="G650" s="29" t="s">
        <v>474</v>
      </c>
      <c r="H650" s="34" t="e">
        <v>#N/A</v>
      </c>
      <c r="I650" s="34" t="e">
        <v>#N/A</v>
      </c>
    </row>
    <row r="651" spans="1:9">
      <c r="A651" s="17" t="s">
        <v>1328</v>
      </c>
      <c r="B651" s="29"/>
      <c r="C651" s="29">
        <v>2700</v>
      </c>
      <c r="D651" s="4" t="s">
        <v>671</v>
      </c>
      <c r="E651" s="29" t="s">
        <v>576</v>
      </c>
      <c r="F651" s="29" t="s">
        <v>508</v>
      </c>
      <c r="G651" s="29" t="s">
        <v>502</v>
      </c>
      <c r="H651" s="34" t="e">
        <v>#N/A</v>
      </c>
      <c r="I651" s="34" t="e">
        <v>#N/A</v>
      </c>
    </row>
    <row r="652" spans="1:9">
      <c r="A652" s="17" t="s">
        <v>1329</v>
      </c>
      <c r="B652" s="29"/>
      <c r="C652" s="29">
        <v>2700</v>
      </c>
      <c r="D652" s="4" t="s">
        <v>671</v>
      </c>
      <c r="E652" s="29" t="s">
        <v>761</v>
      </c>
      <c r="F652" s="29" t="s">
        <v>508</v>
      </c>
      <c r="G652" s="29" t="s">
        <v>476</v>
      </c>
      <c r="H652" s="34" t="e">
        <v>#N/A</v>
      </c>
      <c r="I652" s="34" t="e">
        <v>#N/A</v>
      </c>
    </row>
    <row r="653" spans="1:9">
      <c r="A653" s="17" t="s">
        <v>1330</v>
      </c>
      <c r="B653" s="29"/>
      <c r="C653" s="29">
        <v>2700</v>
      </c>
      <c r="D653" s="4" t="s">
        <v>556</v>
      </c>
      <c r="E653" s="29" t="s">
        <v>1331</v>
      </c>
      <c r="F653" s="29" t="s">
        <v>487</v>
      </c>
      <c r="G653" s="29" t="s">
        <v>476</v>
      </c>
      <c r="H653" s="34" t="e">
        <v>#N/A</v>
      </c>
      <c r="I653" s="34" t="e">
        <v>#N/A</v>
      </c>
    </row>
    <row r="654" spans="1:9">
      <c r="A654" s="17" t="s">
        <v>1332</v>
      </c>
      <c r="B654" s="29"/>
      <c r="C654" s="29">
        <v>2700</v>
      </c>
      <c r="D654" s="4" t="s">
        <v>671</v>
      </c>
      <c r="E654" s="29" t="s">
        <v>1049</v>
      </c>
      <c r="F654" s="29" t="s">
        <v>479</v>
      </c>
      <c r="G654" s="29" t="s">
        <v>476</v>
      </c>
      <c r="H654" s="34" t="e">
        <v>#N/A</v>
      </c>
      <c r="I654" s="34" t="e">
        <v>#N/A</v>
      </c>
    </row>
    <row r="655" spans="1:9">
      <c r="A655" s="17" t="s">
        <v>1333</v>
      </c>
      <c r="B655" s="29">
        <v>1500</v>
      </c>
      <c r="C655" s="29">
        <v>2700</v>
      </c>
      <c r="D655" s="4" t="s">
        <v>634</v>
      </c>
      <c r="E655" s="29" t="s">
        <v>824</v>
      </c>
      <c r="F655" s="29" t="s">
        <v>579</v>
      </c>
      <c r="G655" s="29" t="s">
        <v>502</v>
      </c>
      <c r="H655" s="34">
        <v>0.8</v>
      </c>
      <c r="I655" s="3">
        <f t="shared" ref="I655:I668" si="31">C655-B655</f>
        <v>1200</v>
      </c>
    </row>
    <row r="656" spans="1:9">
      <c r="A656" s="17" t="s">
        <v>1334</v>
      </c>
      <c r="B656" s="29">
        <v>1500</v>
      </c>
      <c r="C656" s="29">
        <v>2700</v>
      </c>
      <c r="D656" s="4" t="s">
        <v>634</v>
      </c>
      <c r="E656" s="29" t="s">
        <v>824</v>
      </c>
      <c r="F656" s="29" t="s">
        <v>579</v>
      </c>
      <c r="G656" s="29" t="s">
        <v>502</v>
      </c>
      <c r="H656" s="34">
        <v>0.8</v>
      </c>
      <c r="I656" s="3">
        <f t="shared" si="31"/>
        <v>1200</v>
      </c>
    </row>
    <row r="657" spans="1:9">
      <c r="A657" s="17" t="s">
        <v>1335</v>
      </c>
      <c r="B657" s="29">
        <v>1500</v>
      </c>
      <c r="C657" s="29">
        <v>2700</v>
      </c>
      <c r="D657" s="4" t="s">
        <v>494</v>
      </c>
      <c r="E657" s="29" t="s">
        <v>934</v>
      </c>
      <c r="F657" s="29" t="s">
        <v>785</v>
      </c>
      <c r="G657" s="29" t="s">
        <v>474</v>
      </c>
      <c r="H657" s="34">
        <v>0.8</v>
      </c>
      <c r="I657" s="3">
        <f t="shared" si="31"/>
        <v>1200</v>
      </c>
    </row>
    <row r="658" spans="1:9">
      <c r="A658" s="17" t="s">
        <v>1336</v>
      </c>
      <c r="B658" s="29">
        <v>1700</v>
      </c>
      <c r="C658" s="29">
        <v>2700</v>
      </c>
      <c r="D658" s="4" t="s">
        <v>671</v>
      </c>
      <c r="E658" s="29" t="s">
        <v>795</v>
      </c>
      <c r="F658" s="29" t="s">
        <v>508</v>
      </c>
      <c r="G658" s="29" t="s">
        <v>476</v>
      </c>
      <c r="H658" s="34">
        <v>0.58823529411764708</v>
      </c>
      <c r="I658" s="3">
        <f t="shared" si="31"/>
        <v>1000</v>
      </c>
    </row>
    <row r="659" spans="1:9">
      <c r="A659" s="17" t="s">
        <v>1337</v>
      </c>
      <c r="B659" s="29">
        <v>1700</v>
      </c>
      <c r="C659" s="29">
        <v>2700</v>
      </c>
      <c r="D659" s="4" t="s">
        <v>705</v>
      </c>
      <c r="E659" s="29" t="s">
        <v>1038</v>
      </c>
      <c r="F659" s="29" t="s">
        <v>508</v>
      </c>
      <c r="G659" s="29" t="s">
        <v>476</v>
      </c>
      <c r="H659" s="34">
        <v>0.58823529411764708</v>
      </c>
      <c r="I659" s="3">
        <f t="shared" si="31"/>
        <v>1000</v>
      </c>
    </row>
    <row r="660" spans="1:9">
      <c r="A660" s="17" t="s">
        <v>1338</v>
      </c>
      <c r="B660" s="29">
        <v>2000</v>
      </c>
      <c r="C660" s="29">
        <v>2700</v>
      </c>
      <c r="D660" s="4" t="s">
        <v>671</v>
      </c>
      <c r="E660" s="29" t="s">
        <v>1339</v>
      </c>
      <c r="F660" s="29" t="s">
        <v>681</v>
      </c>
      <c r="G660" s="29" t="s">
        <v>502</v>
      </c>
      <c r="H660" s="34">
        <v>0.35</v>
      </c>
      <c r="I660" s="3">
        <f t="shared" si="31"/>
        <v>700</v>
      </c>
    </row>
    <row r="661" spans="1:9">
      <c r="A661" s="17" t="s">
        <v>1340</v>
      </c>
      <c r="B661" s="29">
        <v>2000</v>
      </c>
      <c r="C661" s="29">
        <v>2700</v>
      </c>
      <c r="D661" s="4" t="s">
        <v>624</v>
      </c>
      <c r="E661" s="29" t="s">
        <v>1341</v>
      </c>
      <c r="F661" s="29" t="s">
        <v>508</v>
      </c>
      <c r="G661" s="29" t="s">
        <v>476</v>
      </c>
      <c r="H661" s="34">
        <v>0.35</v>
      </c>
      <c r="I661" s="3">
        <f t="shared" si="31"/>
        <v>700</v>
      </c>
    </row>
    <row r="662" spans="1:9">
      <c r="A662" s="17" t="s">
        <v>1342</v>
      </c>
      <c r="B662" s="29">
        <v>2100</v>
      </c>
      <c r="C662" s="29">
        <v>2700</v>
      </c>
      <c r="D662" s="4" t="s">
        <v>494</v>
      </c>
      <c r="E662" s="29" t="s">
        <v>504</v>
      </c>
      <c r="F662" s="29" t="s">
        <v>479</v>
      </c>
      <c r="G662" s="29" t="s">
        <v>476</v>
      </c>
      <c r="H662" s="34">
        <v>0.2857142857142857</v>
      </c>
      <c r="I662" s="3">
        <f t="shared" si="31"/>
        <v>600</v>
      </c>
    </row>
    <row r="663" spans="1:9">
      <c r="A663" s="17" t="s">
        <v>1343</v>
      </c>
      <c r="B663" s="29">
        <v>2500</v>
      </c>
      <c r="C663" s="29">
        <v>2700</v>
      </c>
      <c r="D663" s="4" t="s">
        <v>491</v>
      </c>
      <c r="E663" s="29" t="s">
        <v>498</v>
      </c>
      <c r="F663" s="29" t="s">
        <v>479</v>
      </c>
      <c r="G663" s="29" t="s">
        <v>476</v>
      </c>
      <c r="H663" s="34">
        <v>0.08</v>
      </c>
      <c r="I663" s="3">
        <f t="shared" si="31"/>
        <v>200</v>
      </c>
    </row>
    <row r="664" spans="1:9">
      <c r="A664" s="17" t="s">
        <v>1344</v>
      </c>
      <c r="B664" s="29">
        <v>2600</v>
      </c>
      <c r="C664" s="29">
        <v>2700</v>
      </c>
      <c r="D664" s="4" t="s">
        <v>624</v>
      </c>
      <c r="E664" s="29" t="s">
        <v>1345</v>
      </c>
      <c r="F664" s="29" t="s">
        <v>716</v>
      </c>
      <c r="G664" s="29" t="s">
        <v>474</v>
      </c>
      <c r="H664" s="34">
        <v>3.8461538461538464E-2</v>
      </c>
      <c r="I664" s="3">
        <f t="shared" si="31"/>
        <v>100</v>
      </c>
    </row>
    <row r="665" spans="1:9">
      <c r="A665" s="17" t="s">
        <v>1347</v>
      </c>
      <c r="B665" s="29">
        <v>2800</v>
      </c>
      <c r="C665" s="29">
        <v>2700</v>
      </c>
      <c r="D665" s="4" t="s">
        <v>491</v>
      </c>
      <c r="E665" s="29" t="s">
        <v>582</v>
      </c>
      <c r="F665" s="29" t="s">
        <v>765</v>
      </c>
      <c r="G665" s="29" t="s">
        <v>476</v>
      </c>
      <c r="H665" s="34">
        <v>-3.5714285714285712E-2</v>
      </c>
      <c r="I665" s="3">
        <f t="shared" si="31"/>
        <v>-100</v>
      </c>
    </row>
    <row r="666" spans="1:9">
      <c r="A666" s="17" t="s">
        <v>1348</v>
      </c>
      <c r="B666" s="29">
        <v>2900</v>
      </c>
      <c r="C666" s="29">
        <v>2700</v>
      </c>
      <c r="D666" s="4" t="s">
        <v>485</v>
      </c>
      <c r="E666" s="29" t="s">
        <v>513</v>
      </c>
      <c r="F666" s="29" t="s">
        <v>832</v>
      </c>
      <c r="G666" s="29" t="s">
        <v>476</v>
      </c>
      <c r="H666" s="34">
        <v>-6.8965517241379309E-2</v>
      </c>
      <c r="I666" s="3">
        <f t="shared" si="31"/>
        <v>-200</v>
      </c>
    </row>
    <row r="667" spans="1:9">
      <c r="A667" s="17" t="s">
        <v>1369</v>
      </c>
      <c r="B667" s="29">
        <v>2400</v>
      </c>
      <c r="C667" s="29">
        <v>2600</v>
      </c>
      <c r="D667" s="4" t="s">
        <v>488</v>
      </c>
      <c r="E667" s="29" t="s">
        <v>1370</v>
      </c>
      <c r="F667" s="29" t="s">
        <v>484</v>
      </c>
      <c r="G667" s="29" t="s">
        <v>476</v>
      </c>
      <c r="H667" s="34">
        <v>8.3333333333333329E-2</v>
      </c>
      <c r="I667" s="3">
        <f t="shared" si="31"/>
        <v>200</v>
      </c>
    </row>
    <row r="668" spans="1:9">
      <c r="A668" s="17" t="s">
        <v>1365</v>
      </c>
      <c r="B668" s="29">
        <v>2300</v>
      </c>
      <c r="C668" s="29">
        <v>2600</v>
      </c>
      <c r="D668" s="4" t="s">
        <v>488</v>
      </c>
      <c r="E668" s="29" t="s">
        <v>1366</v>
      </c>
      <c r="F668" s="29" t="s">
        <v>508</v>
      </c>
      <c r="G668" s="29" t="s">
        <v>476</v>
      </c>
      <c r="H668" s="34">
        <v>0.13043478260869565</v>
      </c>
      <c r="I668" s="3">
        <f t="shared" si="31"/>
        <v>300</v>
      </c>
    </row>
    <row r="669" spans="1:9">
      <c r="A669" s="17" t="s">
        <v>1350</v>
      </c>
      <c r="B669" s="29"/>
      <c r="C669" s="29">
        <v>2600</v>
      </c>
      <c r="D669" s="4" t="s">
        <v>471</v>
      </c>
      <c r="E669" s="29" t="s">
        <v>776</v>
      </c>
      <c r="F669" s="29" t="s">
        <v>508</v>
      </c>
      <c r="G669" s="29" t="s">
        <v>476</v>
      </c>
      <c r="H669" s="34" t="e">
        <v>#N/A</v>
      </c>
      <c r="I669" s="34" t="e">
        <v>#N/A</v>
      </c>
    </row>
    <row r="670" spans="1:9">
      <c r="A670" s="17" t="s">
        <v>1351</v>
      </c>
      <c r="B670" s="29">
        <v>2600</v>
      </c>
      <c r="C670" s="29">
        <v>2600</v>
      </c>
      <c r="D670" s="4" t="s">
        <v>471</v>
      </c>
      <c r="E670" s="29" t="s">
        <v>1352</v>
      </c>
      <c r="F670" s="29" t="s">
        <v>487</v>
      </c>
      <c r="G670" s="29" t="s">
        <v>476</v>
      </c>
      <c r="H670" s="34">
        <v>0</v>
      </c>
      <c r="I670" s="3">
        <f>C670-B670</f>
        <v>0</v>
      </c>
    </row>
    <row r="671" spans="1:9">
      <c r="A671" s="17" t="s">
        <v>1353</v>
      </c>
      <c r="B671" s="29"/>
      <c r="C671" s="29">
        <v>2600</v>
      </c>
      <c r="D671" s="4" t="s">
        <v>485</v>
      </c>
      <c r="E671" s="29" t="s">
        <v>1354</v>
      </c>
      <c r="F671" s="29" t="s">
        <v>710</v>
      </c>
      <c r="G671" s="29" t="s">
        <v>476</v>
      </c>
      <c r="H671" s="34" t="e">
        <v>#N/A</v>
      </c>
      <c r="I671" s="34" t="e">
        <v>#N/A</v>
      </c>
    </row>
    <row r="672" spans="1:9">
      <c r="A672" s="17" t="s">
        <v>1355</v>
      </c>
      <c r="B672" s="29">
        <v>1300</v>
      </c>
      <c r="C672" s="29">
        <v>2600</v>
      </c>
      <c r="D672" s="4" t="s">
        <v>630</v>
      </c>
      <c r="E672" s="29" t="s">
        <v>753</v>
      </c>
      <c r="F672" s="29" t="s">
        <v>799</v>
      </c>
      <c r="G672" s="29" t="s">
        <v>474</v>
      </c>
      <c r="H672" s="34">
        <v>1</v>
      </c>
      <c r="I672" s="3">
        <f t="shared" ref="I672:I696" si="32">C672-B672</f>
        <v>1300</v>
      </c>
    </row>
    <row r="673" spans="1:9">
      <c r="A673" s="17" t="s">
        <v>1356</v>
      </c>
      <c r="B673" s="29">
        <v>1500</v>
      </c>
      <c r="C673" s="29">
        <v>2600</v>
      </c>
      <c r="D673" s="4" t="s">
        <v>570</v>
      </c>
      <c r="E673" s="29" t="s">
        <v>1357</v>
      </c>
      <c r="F673" s="29" t="s">
        <v>585</v>
      </c>
      <c r="G673" s="29" t="s">
        <v>476</v>
      </c>
      <c r="H673" s="34">
        <v>0.73333333333333328</v>
      </c>
      <c r="I673" s="3">
        <f t="shared" si="32"/>
        <v>1100</v>
      </c>
    </row>
    <row r="674" spans="1:9">
      <c r="A674" s="17" t="s">
        <v>1358</v>
      </c>
      <c r="B674" s="29">
        <v>1750</v>
      </c>
      <c r="C674" s="29">
        <v>2600</v>
      </c>
      <c r="D674" s="4" t="s">
        <v>671</v>
      </c>
      <c r="E674" s="29" t="s">
        <v>593</v>
      </c>
      <c r="F674" s="29" t="s">
        <v>572</v>
      </c>
      <c r="G674" s="29" t="s">
        <v>476</v>
      </c>
      <c r="H674" s="34">
        <v>0.48571428571428571</v>
      </c>
      <c r="I674" s="3">
        <f t="shared" si="32"/>
        <v>850</v>
      </c>
    </row>
    <row r="675" spans="1:9">
      <c r="A675" s="17" t="s">
        <v>1359</v>
      </c>
      <c r="B675" s="29">
        <v>2000</v>
      </c>
      <c r="C675" s="29">
        <v>2600</v>
      </c>
      <c r="D675" s="4" t="s">
        <v>556</v>
      </c>
      <c r="E675" s="29" t="s">
        <v>1360</v>
      </c>
      <c r="F675" s="29" t="s">
        <v>569</v>
      </c>
      <c r="G675" s="29" t="s">
        <v>474</v>
      </c>
      <c r="H675" s="34">
        <v>0.3</v>
      </c>
      <c r="I675" s="3">
        <f t="shared" si="32"/>
        <v>600</v>
      </c>
    </row>
    <row r="676" spans="1:9">
      <c r="A676" s="17" t="s">
        <v>1361</v>
      </c>
      <c r="B676" s="29">
        <v>2000</v>
      </c>
      <c r="C676" s="29">
        <v>2600</v>
      </c>
      <c r="D676" s="4" t="s">
        <v>671</v>
      </c>
      <c r="E676" s="29" t="s">
        <v>717</v>
      </c>
      <c r="F676" s="29" t="s">
        <v>508</v>
      </c>
      <c r="G676" s="29" t="s">
        <v>476</v>
      </c>
      <c r="H676" s="34">
        <v>0.3</v>
      </c>
      <c r="I676" s="3">
        <f t="shared" si="32"/>
        <v>600</v>
      </c>
    </row>
    <row r="677" spans="1:9">
      <c r="A677" s="17" t="s">
        <v>1364</v>
      </c>
      <c r="B677" s="29">
        <v>2300</v>
      </c>
      <c r="C677" s="29">
        <v>2600</v>
      </c>
      <c r="D677" s="4" t="s">
        <v>671</v>
      </c>
      <c r="E677" s="29" t="s">
        <v>593</v>
      </c>
      <c r="F677" s="29" t="s">
        <v>479</v>
      </c>
      <c r="G677" s="29" t="s">
        <v>476</v>
      </c>
      <c r="H677" s="34">
        <v>0.13043478260869565</v>
      </c>
      <c r="I677" s="3">
        <f t="shared" si="32"/>
        <v>300</v>
      </c>
    </row>
    <row r="678" spans="1:9">
      <c r="A678" s="17" t="s">
        <v>1367</v>
      </c>
      <c r="B678" s="29">
        <v>2400</v>
      </c>
      <c r="C678" s="29">
        <v>2600</v>
      </c>
      <c r="D678" s="4" t="s">
        <v>671</v>
      </c>
      <c r="E678" s="29" t="s">
        <v>1368</v>
      </c>
      <c r="F678" s="29" t="s">
        <v>508</v>
      </c>
      <c r="G678" s="29" t="s">
        <v>476</v>
      </c>
      <c r="H678" s="34">
        <v>8.3333333333333329E-2</v>
      </c>
      <c r="I678" s="3">
        <f t="shared" si="32"/>
        <v>200</v>
      </c>
    </row>
    <row r="679" spans="1:9">
      <c r="A679" s="17" t="s">
        <v>99</v>
      </c>
      <c r="B679" s="29">
        <v>2500</v>
      </c>
      <c r="C679" s="29">
        <v>2600</v>
      </c>
      <c r="D679" s="4" t="s">
        <v>491</v>
      </c>
      <c r="E679" s="29" t="s">
        <v>1371</v>
      </c>
      <c r="F679" s="29" t="s">
        <v>508</v>
      </c>
      <c r="G679" s="29" t="s">
        <v>476</v>
      </c>
      <c r="H679" s="34">
        <v>0.04</v>
      </c>
      <c r="I679" s="3">
        <f t="shared" si="32"/>
        <v>100</v>
      </c>
    </row>
    <row r="680" spans="1:9">
      <c r="A680" s="17" t="s">
        <v>1372</v>
      </c>
      <c r="B680" s="29">
        <v>2500</v>
      </c>
      <c r="C680" s="29">
        <v>2600</v>
      </c>
      <c r="D680" s="4" t="s">
        <v>725</v>
      </c>
      <c r="E680" s="29" t="s">
        <v>725</v>
      </c>
      <c r="F680" s="29" t="s">
        <v>605</v>
      </c>
      <c r="G680" s="29" t="s">
        <v>502</v>
      </c>
      <c r="H680" s="34">
        <v>0.04</v>
      </c>
      <c r="I680" s="3">
        <f t="shared" si="32"/>
        <v>100</v>
      </c>
    </row>
    <row r="681" spans="1:9">
      <c r="A681" s="17" t="s">
        <v>1373</v>
      </c>
      <c r="B681" s="29">
        <v>2500</v>
      </c>
      <c r="C681" s="29">
        <v>2600</v>
      </c>
      <c r="D681" s="4" t="s">
        <v>556</v>
      </c>
      <c r="E681" s="29" t="s">
        <v>1296</v>
      </c>
      <c r="F681" s="29" t="s">
        <v>479</v>
      </c>
      <c r="G681" s="29" t="s">
        <v>476</v>
      </c>
      <c r="H681" s="34">
        <v>0.04</v>
      </c>
      <c r="I681" s="3">
        <f t="shared" si="32"/>
        <v>100</v>
      </c>
    </row>
    <row r="682" spans="1:9">
      <c r="A682" s="17" t="s">
        <v>1374</v>
      </c>
      <c r="B682" s="29">
        <v>2500</v>
      </c>
      <c r="C682" s="29">
        <v>2600</v>
      </c>
      <c r="D682" s="4" t="s">
        <v>705</v>
      </c>
      <c r="E682" s="29" t="s">
        <v>610</v>
      </c>
      <c r="F682" s="29" t="s">
        <v>508</v>
      </c>
      <c r="G682" s="29" t="s">
        <v>476</v>
      </c>
      <c r="H682" s="34">
        <v>0.04</v>
      </c>
      <c r="I682" s="3">
        <f t="shared" si="32"/>
        <v>100</v>
      </c>
    </row>
    <row r="683" spans="1:9">
      <c r="A683" s="17" t="s">
        <v>1375</v>
      </c>
      <c r="B683" s="29">
        <v>2500</v>
      </c>
      <c r="C683" s="29">
        <v>2600</v>
      </c>
      <c r="D683" s="4" t="s">
        <v>556</v>
      </c>
      <c r="E683" s="29" t="s">
        <v>1296</v>
      </c>
      <c r="F683" s="29" t="s">
        <v>479</v>
      </c>
      <c r="G683" s="29" t="s">
        <v>476</v>
      </c>
      <c r="H683" s="34">
        <v>0.04</v>
      </c>
      <c r="I683" s="3">
        <f t="shared" si="32"/>
        <v>100</v>
      </c>
    </row>
    <row r="684" spans="1:9">
      <c r="A684" s="17" t="s">
        <v>1376</v>
      </c>
      <c r="B684" s="29">
        <v>2600</v>
      </c>
      <c r="C684" s="29">
        <v>2600</v>
      </c>
      <c r="D684" s="4" t="s">
        <v>656</v>
      </c>
      <c r="E684" s="29" t="s">
        <v>656</v>
      </c>
      <c r="F684" s="29" t="s">
        <v>508</v>
      </c>
      <c r="G684" s="29" t="s">
        <v>502</v>
      </c>
      <c r="H684" s="34">
        <v>0</v>
      </c>
      <c r="I684" s="3">
        <f t="shared" si="32"/>
        <v>0</v>
      </c>
    </row>
    <row r="685" spans="1:9">
      <c r="A685" s="17" t="s">
        <v>1377</v>
      </c>
      <c r="B685" s="29">
        <v>2700</v>
      </c>
      <c r="C685" s="29">
        <v>2600</v>
      </c>
      <c r="D685" s="4" t="s">
        <v>679</v>
      </c>
      <c r="E685" s="29" t="s">
        <v>680</v>
      </c>
      <c r="F685" s="29" t="s">
        <v>496</v>
      </c>
      <c r="G685" s="29" t="s">
        <v>476</v>
      </c>
      <c r="H685" s="34">
        <v>-3.7037037037037035E-2</v>
      </c>
      <c r="I685" s="3">
        <f t="shared" si="32"/>
        <v>-100</v>
      </c>
    </row>
    <row r="686" spans="1:9">
      <c r="A686" s="17" t="s">
        <v>1378</v>
      </c>
      <c r="B686" s="29">
        <v>2800</v>
      </c>
      <c r="C686" s="29">
        <v>2600</v>
      </c>
      <c r="D686" s="4" t="s">
        <v>556</v>
      </c>
      <c r="E686" s="29" t="s">
        <v>1379</v>
      </c>
      <c r="F686" s="29" t="s">
        <v>716</v>
      </c>
      <c r="G686" s="29" t="s">
        <v>476</v>
      </c>
      <c r="H686" s="34">
        <v>-7.1428571428571425E-2</v>
      </c>
      <c r="I686" s="3">
        <f t="shared" si="32"/>
        <v>-200</v>
      </c>
    </row>
    <row r="687" spans="1:9">
      <c r="A687" s="17" t="s">
        <v>1380</v>
      </c>
      <c r="B687" s="29">
        <v>2900</v>
      </c>
      <c r="C687" s="29">
        <v>2600</v>
      </c>
      <c r="D687" s="4" t="s">
        <v>491</v>
      </c>
      <c r="E687" s="29" t="s">
        <v>1381</v>
      </c>
      <c r="F687" s="29" t="s">
        <v>484</v>
      </c>
      <c r="G687" s="29" t="s">
        <v>476</v>
      </c>
      <c r="H687" s="34">
        <v>-0.10344827586206896</v>
      </c>
      <c r="I687" s="3">
        <f t="shared" si="32"/>
        <v>-300</v>
      </c>
    </row>
    <row r="688" spans="1:9">
      <c r="A688" s="17" t="s">
        <v>1382</v>
      </c>
      <c r="B688" s="29">
        <v>3200</v>
      </c>
      <c r="C688" s="29">
        <v>2600</v>
      </c>
      <c r="D688" s="4" t="s">
        <v>485</v>
      </c>
      <c r="E688" s="29" t="s">
        <v>533</v>
      </c>
      <c r="F688" s="29" t="s">
        <v>484</v>
      </c>
      <c r="G688" s="29" t="s">
        <v>476</v>
      </c>
      <c r="H688" s="34">
        <v>-0.1875</v>
      </c>
      <c r="I688" s="3">
        <f t="shared" si="32"/>
        <v>-600</v>
      </c>
    </row>
    <row r="689" spans="1:9">
      <c r="A689" s="17" t="s">
        <v>1383</v>
      </c>
      <c r="B689" s="29">
        <v>3700</v>
      </c>
      <c r="C689" s="29">
        <v>2600</v>
      </c>
      <c r="D689" s="4" t="s">
        <v>494</v>
      </c>
      <c r="E689" s="29" t="s">
        <v>504</v>
      </c>
      <c r="F689" s="29" t="s">
        <v>505</v>
      </c>
      <c r="G689" s="29" t="s">
        <v>502</v>
      </c>
      <c r="H689" s="34">
        <v>-0.29729729729729731</v>
      </c>
      <c r="I689" s="3">
        <f t="shared" si="32"/>
        <v>-1100</v>
      </c>
    </row>
    <row r="690" spans="1:9">
      <c r="A690" s="17" t="s">
        <v>1362</v>
      </c>
      <c r="B690" s="29">
        <v>2200</v>
      </c>
      <c r="C690" s="29">
        <v>2600</v>
      </c>
      <c r="D690" s="4" t="s">
        <v>488</v>
      </c>
      <c r="E690" s="29" t="s">
        <v>1363</v>
      </c>
      <c r="F690" s="29" t="s">
        <v>508</v>
      </c>
      <c r="G690" s="29" t="s">
        <v>474</v>
      </c>
      <c r="H690" s="34">
        <v>0.18181818181818182</v>
      </c>
      <c r="I690" s="3">
        <f t="shared" si="32"/>
        <v>400</v>
      </c>
    </row>
    <row r="691" spans="1:9">
      <c r="A691" s="17" t="s">
        <v>412</v>
      </c>
      <c r="B691" s="29">
        <v>2700</v>
      </c>
      <c r="C691" s="29">
        <v>2500</v>
      </c>
      <c r="D691" s="4" t="s">
        <v>488</v>
      </c>
      <c r="E691" s="29" t="s">
        <v>1363</v>
      </c>
      <c r="F691" s="29" t="s">
        <v>508</v>
      </c>
      <c r="G691" s="29" t="s">
        <v>474</v>
      </c>
      <c r="H691" s="34">
        <v>-7.407407407407407E-2</v>
      </c>
      <c r="I691" s="3">
        <f t="shared" si="32"/>
        <v>-200</v>
      </c>
    </row>
    <row r="692" spans="1:9">
      <c r="A692" s="17" t="s">
        <v>1428</v>
      </c>
      <c r="B692" s="29">
        <v>2500</v>
      </c>
      <c r="C692" s="29">
        <v>2500</v>
      </c>
      <c r="D692" s="4" t="s">
        <v>488</v>
      </c>
      <c r="E692" s="29" t="s">
        <v>540</v>
      </c>
      <c r="F692" s="29" t="s">
        <v>508</v>
      </c>
      <c r="G692" s="29" t="s">
        <v>476</v>
      </c>
      <c r="H692" s="34">
        <v>0</v>
      </c>
      <c r="I692" s="3">
        <f t="shared" si="32"/>
        <v>0</v>
      </c>
    </row>
    <row r="693" spans="1:9">
      <c r="A693" s="17" t="s">
        <v>1424</v>
      </c>
      <c r="B693" s="29">
        <v>2450</v>
      </c>
      <c r="C693" s="29">
        <v>2500</v>
      </c>
      <c r="D693" s="4" t="s">
        <v>488</v>
      </c>
      <c r="E693" s="29" t="s">
        <v>693</v>
      </c>
      <c r="F693" s="29" t="s">
        <v>508</v>
      </c>
      <c r="G693" s="29" t="s">
        <v>476</v>
      </c>
      <c r="H693" s="34">
        <v>2.0408163265306121E-2</v>
      </c>
      <c r="I693" s="3">
        <f t="shared" si="32"/>
        <v>50</v>
      </c>
    </row>
    <row r="694" spans="1:9">
      <c r="A694" s="17" t="s">
        <v>1418</v>
      </c>
      <c r="B694" s="29">
        <v>2300</v>
      </c>
      <c r="C694" s="29">
        <v>2500</v>
      </c>
      <c r="D694" s="4" t="s">
        <v>488</v>
      </c>
      <c r="E694" s="29" t="s">
        <v>693</v>
      </c>
      <c r="F694" s="29" t="s">
        <v>508</v>
      </c>
      <c r="G694" s="29" t="s">
        <v>474</v>
      </c>
      <c r="H694" s="34">
        <v>8.6956521739130432E-2</v>
      </c>
      <c r="I694" s="3">
        <f t="shared" si="32"/>
        <v>200</v>
      </c>
    </row>
    <row r="695" spans="1:9">
      <c r="A695" s="17" t="s">
        <v>1419</v>
      </c>
      <c r="B695" s="29">
        <v>2300</v>
      </c>
      <c r="C695" s="29">
        <v>2500</v>
      </c>
      <c r="D695" s="4" t="s">
        <v>488</v>
      </c>
      <c r="E695" s="29" t="s">
        <v>1131</v>
      </c>
      <c r="F695" s="29" t="s">
        <v>508</v>
      </c>
      <c r="G695" s="29" t="s">
        <v>476</v>
      </c>
      <c r="H695" s="34">
        <v>8.6956521739130432E-2</v>
      </c>
      <c r="I695" s="3">
        <f t="shared" si="32"/>
        <v>200</v>
      </c>
    </row>
    <row r="696" spans="1:9">
      <c r="A696" s="17" t="s">
        <v>1420</v>
      </c>
      <c r="B696" s="29">
        <v>2300</v>
      </c>
      <c r="C696" s="29">
        <v>2500</v>
      </c>
      <c r="D696" s="4" t="s">
        <v>488</v>
      </c>
      <c r="E696" s="29" t="s">
        <v>693</v>
      </c>
      <c r="F696" s="29" t="s">
        <v>508</v>
      </c>
      <c r="G696" s="29" t="s">
        <v>476</v>
      </c>
      <c r="H696" s="34">
        <v>8.6956521739130432E-2</v>
      </c>
      <c r="I696" s="3">
        <f t="shared" si="32"/>
        <v>200</v>
      </c>
    </row>
    <row r="697" spans="1:9">
      <c r="A697" s="17" t="s">
        <v>1384</v>
      </c>
      <c r="B697" s="29"/>
      <c r="C697" s="29">
        <v>2500</v>
      </c>
      <c r="D697" s="4" t="s">
        <v>485</v>
      </c>
      <c r="E697" s="29" t="s">
        <v>533</v>
      </c>
      <c r="F697" s="29" t="s">
        <v>721</v>
      </c>
      <c r="G697" s="29" t="s">
        <v>476</v>
      </c>
      <c r="H697" s="34" t="e">
        <v>#N/A</v>
      </c>
      <c r="I697" s="34" t="e">
        <v>#N/A</v>
      </c>
    </row>
    <row r="698" spans="1:9">
      <c r="A698" s="17" t="s">
        <v>1385</v>
      </c>
      <c r="B698" s="29"/>
      <c r="C698" s="29">
        <v>2500</v>
      </c>
      <c r="D698" s="4" t="s">
        <v>494</v>
      </c>
      <c r="E698" s="29" t="s">
        <v>504</v>
      </c>
      <c r="F698" s="29" t="s">
        <v>569</v>
      </c>
      <c r="G698" s="29" t="s">
        <v>476</v>
      </c>
      <c r="H698" s="34" t="e">
        <v>#N/A</v>
      </c>
      <c r="I698" s="34" t="e">
        <v>#N/A</v>
      </c>
    </row>
    <row r="699" spans="1:9">
      <c r="A699" s="17" t="s">
        <v>1386</v>
      </c>
      <c r="B699" s="29"/>
      <c r="C699" s="29">
        <v>2500</v>
      </c>
      <c r="D699" s="4" t="s">
        <v>581</v>
      </c>
      <c r="E699" s="29" t="s">
        <v>582</v>
      </c>
      <c r="F699" s="29" t="s">
        <v>710</v>
      </c>
      <c r="G699" s="29" t="s">
        <v>502</v>
      </c>
      <c r="H699" s="34" t="e">
        <v>#N/A</v>
      </c>
      <c r="I699" s="34" t="e">
        <v>#N/A</v>
      </c>
    </row>
    <row r="700" spans="1:9">
      <c r="A700" s="17" t="s">
        <v>1387</v>
      </c>
      <c r="B700" s="29"/>
      <c r="C700" s="29">
        <v>2500</v>
      </c>
      <c r="D700" s="4" t="s">
        <v>581</v>
      </c>
      <c r="E700" s="29" t="s">
        <v>582</v>
      </c>
      <c r="F700" s="29" t="s">
        <v>710</v>
      </c>
      <c r="G700" s="29" t="s">
        <v>502</v>
      </c>
      <c r="H700" s="34" t="e">
        <v>#N/A</v>
      </c>
      <c r="I700" s="34" t="e">
        <v>#N/A</v>
      </c>
    </row>
    <row r="701" spans="1:9">
      <c r="A701" s="17" t="s">
        <v>1388</v>
      </c>
      <c r="B701" s="29"/>
      <c r="C701" s="29">
        <v>2500</v>
      </c>
      <c r="D701" s="4" t="s">
        <v>581</v>
      </c>
      <c r="E701" s="29" t="s">
        <v>582</v>
      </c>
      <c r="F701" s="29" t="s">
        <v>525</v>
      </c>
      <c r="G701" s="29" t="s">
        <v>476</v>
      </c>
      <c r="H701" s="34" t="e">
        <v>#N/A</v>
      </c>
      <c r="I701" s="34" t="e">
        <v>#N/A</v>
      </c>
    </row>
    <row r="702" spans="1:9">
      <c r="A702" s="17" t="s">
        <v>1389</v>
      </c>
      <c r="B702" s="29"/>
      <c r="C702" s="29">
        <v>2500</v>
      </c>
      <c r="D702" s="4" t="s">
        <v>617</v>
      </c>
      <c r="E702" s="29" t="s">
        <v>590</v>
      </c>
      <c r="F702" s="29" t="s">
        <v>508</v>
      </c>
      <c r="G702" s="29" t="s">
        <v>474</v>
      </c>
      <c r="H702" s="34" t="e">
        <v>#N/A</v>
      </c>
      <c r="I702" s="34" t="e">
        <v>#N/A</v>
      </c>
    </row>
    <row r="703" spans="1:9">
      <c r="A703" s="17" t="s">
        <v>1390</v>
      </c>
      <c r="B703" s="29"/>
      <c r="C703" s="29">
        <v>2500</v>
      </c>
      <c r="D703" s="4" t="s">
        <v>634</v>
      </c>
      <c r="E703" s="29" t="s">
        <v>1391</v>
      </c>
      <c r="F703" s="29" t="s">
        <v>479</v>
      </c>
      <c r="G703" s="29" t="s">
        <v>476</v>
      </c>
      <c r="H703" s="34" t="e">
        <v>#N/A</v>
      </c>
      <c r="I703" s="34" t="e">
        <v>#N/A</v>
      </c>
    </row>
    <row r="704" spans="1:9">
      <c r="A704" s="17" t="s">
        <v>1392</v>
      </c>
      <c r="B704" s="29"/>
      <c r="C704" s="29">
        <v>2500</v>
      </c>
      <c r="D704" s="4" t="s">
        <v>739</v>
      </c>
      <c r="E704" s="29" t="s">
        <v>587</v>
      </c>
      <c r="F704" s="29" t="s">
        <v>496</v>
      </c>
      <c r="G704" s="29" t="s">
        <v>474</v>
      </c>
      <c r="H704" s="34" t="e">
        <v>#N/A</v>
      </c>
      <c r="I704" s="34" t="e">
        <v>#N/A</v>
      </c>
    </row>
    <row r="705" spans="1:9">
      <c r="A705" s="17" t="s">
        <v>1393</v>
      </c>
      <c r="B705" s="29"/>
      <c r="C705" s="29">
        <v>2500</v>
      </c>
      <c r="D705" s="4" t="s">
        <v>739</v>
      </c>
      <c r="E705" s="29" t="s">
        <v>1394</v>
      </c>
      <c r="F705" s="29" t="s">
        <v>496</v>
      </c>
      <c r="G705" s="29" t="s">
        <v>474</v>
      </c>
      <c r="H705" s="34" t="e">
        <v>#N/A</v>
      </c>
      <c r="I705" s="34" t="e">
        <v>#N/A</v>
      </c>
    </row>
    <row r="706" spans="1:9">
      <c r="A706" s="17" t="s">
        <v>1395</v>
      </c>
      <c r="B706" s="29">
        <v>1300</v>
      </c>
      <c r="C706" s="29">
        <v>2500</v>
      </c>
      <c r="D706" s="4" t="s">
        <v>617</v>
      </c>
      <c r="E706" s="29" t="s">
        <v>1396</v>
      </c>
      <c r="F706" s="29" t="s">
        <v>585</v>
      </c>
      <c r="G706" s="29" t="s">
        <v>476</v>
      </c>
      <c r="H706" s="34">
        <v>0.92307692307692313</v>
      </c>
      <c r="I706" s="3">
        <f t="shared" ref="I706:I739" si="33">C706-B706</f>
        <v>1200</v>
      </c>
    </row>
    <row r="707" spans="1:9">
      <c r="A707" s="17" t="s">
        <v>1397</v>
      </c>
      <c r="B707" s="29">
        <v>1450</v>
      </c>
      <c r="C707" s="29">
        <v>2500</v>
      </c>
      <c r="D707" s="4" t="s">
        <v>494</v>
      </c>
      <c r="E707" s="29" t="s">
        <v>504</v>
      </c>
      <c r="F707" s="29" t="s">
        <v>912</v>
      </c>
      <c r="G707" s="29" t="s">
        <v>476</v>
      </c>
      <c r="H707" s="34">
        <v>0.72413793103448276</v>
      </c>
      <c r="I707" s="3">
        <f t="shared" si="33"/>
        <v>1050</v>
      </c>
    </row>
    <row r="708" spans="1:9">
      <c r="A708" s="17" t="s">
        <v>1402</v>
      </c>
      <c r="B708" s="29">
        <v>1700</v>
      </c>
      <c r="C708" s="29">
        <v>2500</v>
      </c>
      <c r="D708" s="4" t="s">
        <v>671</v>
      </c>
      <c r="E708" s="29" t="s">
        <v>714</v>
      </c>
      <c r="F708" s="29" t="s">
        <v>490</v>
      </c>
      <c r="G708" s="29" t="s">
        <v>476</v>
      </c>
      <c r="H708" s="34">
        <v>0.47058823529411764</v>
      </c>
      <c r="I708" s="3">
        <f t="shared" si="33"/>
        <v>800</v>
      </c>
    </row>
    <row r="709" spans="1:9">
      <c r="A709" s="17" t="s">
        <v>1404</v>
      </c>
      <c r="B709" s="29">
        <v>1750</v>
      </c>
      <c r="C709" s="29">
        <v>2500</v>
      </c>
      <c r="D709" s="4" t="s">
        <v>752</v>
      </c>
      <c r="E709" s="29" t="s">
        <v>1405</v>
      </c>
      <c r="F709" s="29" t="s">
        <v>484</v>
      </c>
      <c r="G709" s="29" t="s">
        <v>476</v>
      </c>
      <c r="H709" s="34">
        <v>0.42857142857142855</v>
      </c>
      <c r="I709" s="3">
        <f t="shared" si="33"/>
        <v>750</v>
      </c>
    </row>
    <row r="710" spans="1:9">
      <c r="A710" s="17" t="s">
        <v>1406</v>
      </c>
      <c r="B710" s="29">
        <v>1800</v>
      </c>
      <c r="C710" s="29">
        <v>2500</v>
      </c>
      <c r="D710" s="4" t="s">
        <v>671</v>
      </c>
      <c r="E710" s="29" t="s">
        <v>1407</v>
      </c>
      <c r="F710" s="29" t="s">
        <v>848</v>
      </c>
      <c r="G710" s="29" t="s">
        <v>476</v>
      </c>
      <c r="H710" s="34">
        <v>0.3888888888888889</v>
      </c>
      <c r="I710" s="3">
        <f t="shared" si="33"/>
        <v>700</v>
      </c>
    </row>
    <row r="711" spans="1:9">
      <c r="A711" s="17" t="s">
        <v>1408</v>
      </c>
      <c r="B711" s="29">
        <v>1800</v>
      </c>
      <c r="C711" s="29">
        <v>2500</v>
      </c>
      <c r="D711" s="4" t="s">
        <v>500</v>
      </c>
      <c r="E711" s="29" t="s">
        <v>501</v>
      </c>
      <c r="F711" s="29" t="s">
        <v>496</v>
      </c>
      <c r="G711" s="29" t="s">
        <v>476</v>
      </c>
      <c r="H711" s="34">
        <v>0.3888888888888889</v>
      </c>
      <c r="I711" s="3">
        <f t="shared" si="33"/>
        <v>700</v>
      </c>
    </row>
    <row r="712" spans="1:9">
      <c r="A712" s="17" t="s">
        <v>1409</v>
      </c>
      <c r="B712" s="29">
        <v>1900</v>
      </c>
      <c r="C712" s="29">
        <v>2500</v>
      </c>
      <c r="D712" s="4" t="s">
        <v>570</v>
      </c>
      <c r="E712" s="29" t="s">
        <v>1311</v>
      </c>
      <c r="F712" s="29" t="s">
        <v>560</v>
      </c>
      <c r="G712" s="29" t="s">
        <v>476</v>
      </c>
      <c r="H712" s="34">
        <v>0.31578947368421051</v>
      </c>
      <c r="I712" s="3">
        <f t="shared" si="33"/>
        <v>600</v>
      </c>
    </row>
    <row r="713" spans="1:9">
      <c r="A713" s="17" t="s">
        <v>1412</v>
      </c>
      <c r="B713" s="29">
        <v>2100</v>
      </c>
      <c r="C713" s="29">
        <v>2500</v>
      </c>
      <c r="D713" s="4" t="s">
        <v>630</v>
      </c>
      <c r="E713" s="29" t="s">
        <v>1413</v>
      </c>
      <c r="F713" s="29" t="s">
        <v>508</v>
      </c>
      <c r="G713" s="29" t="s">
        <v>476</v>
      </c>
      <c r="H713" s="34">
        <v>0.19047619047619047</v>
      </c>
      <c r="I713" s="3">
        <f t="shared" si="33"/>
        <v>400</v>
      </c>
    </row>
    <row r="714" spans="1:9">
      <c r="A714" s="17" t="s">
        <v>1414</v>
      </c>
      <c r="B714" s="29">
        <v>2200</v>
      </c>
      <c r="C714" s="29">
        <v>2500</v>
      </c>
      <c r="D714" s="4" t="s">
        <v>634</v>
      </c>
      <c r="E714" s="29" t="s">
        <v>1415</v>
      </c>
      <c r="F714" s="29" t="s">
        <v>508</v>
      </c>
      <c r="G714" s="29" t="s">
        <v>502</v>
      </c>
      <c r="H714" s="34">
        <v>0.13636363636363635</v>
      </c>
      <c r="I714" s="3">
        <f t="shared" si="33"/>
        <v>300</v>
      </c>
    </row>
    <row r="715" spans="1:9">
      <c r="A715" s="17" t="s">
        <v>1416</v>
      </c>
      <c r="B715" s="29">
        <v>2200</v>
      </c>
      <c r="C715" s="29">
        <v>2500</v>
      </c>
      <c r="D715" s="4" t="s">
        <v>485</v>
      </c>
      <c r="E715" s="29" t="s">
        <v>513</v>
      </c>
      <c r="F715" s="29" t="s">
        <v>848</v>
      </c>
      <c r="G715" s="29" t="s">
        <v>474</v>
      </c>
      <c r="H715" s="34">
        <v>0.13636363636363635</v>
      </c>
      <c r="I715" s="3">
        <f t="shared" si="33"/>
        <v>300</v>
      </c>
    </row>
    <row r="716" spans="1:9">
      <c r="A716" s="17" t="s">
        <v>1417</v>
      </c>
      <c r="B716" s="29">
        <v>2200</v>
      </c>
      <c r="C716" s="29">
        <v>2500</v>
      </c>
      <c r="D716" s="4" t="s">
        <v>491</v>
      </c>
      <c r="E716" s="29" t="s">
        <v>498</v>
      </c>
      <c r="F716" s="29" t="s">
        <v>508</v>
      </c>
      <c r="G716" s="29" t="s">
        <v>476</v>
      </c>
      <c r="H716" s="34">
        <v>0.13636363636363635</v>
      </c>
      <c r="I716" s="3">
        <f t="shared" si="33"/>
        <v>300</v>
      </c>
    </row>
    <row r="717" spans="1:9">
      <c r="A717" s="17" t="s">
        <v>446</v>
      </c>
      <c r="B717" s="29">
        <v>2300</v>
      </c>
      <c r="C717" s="29">
        <v>2500</v>
      </c>
      <c r="D717" s="4" t="s">
        <v>725</v>
      </c>
      <c r="E717" s="29" t="s">
        <v>984</v>
      </c>
      <c r="F717" s="29" t="s">
        <v>569</v>
      </c>
      <c r="G717" s="29" t="s">
        <v>474</v>
      </c>
      <c r="H717" s="34">
        <v>8.6956521739130432E-2</v>
      </c>
      <c r="I717" s="3">
        <f t="shared" si="33"/>
        <v>200</v>
      </c>
    </row>
    <row r="718" spans="1:9">
      <c r="A718" s="17" t="s">
        <v>1421</v>
      </c>
      <c r="B718" s="29">
        <v>2400</v>
      </c>
      <c r="C718" s="29">
        <v>2500</v>
      </c>
      <c r="D718" s="4" t="s">
        <v>634</v>
      </c>
      <c r="E718" s="29" t="s">
        <v>1315</v>
      </c>
      <c r="F718" s="29" t="s">
        <v>758</v>
      </c>
      <c r="G718" s="29" t="s">
        <v>502</v>
      </c>
      <c r="H718" s="34">
        <v>4.1666666666666664E-2</v>
      </c>
      <c r="I718" s="3">
        <f t="shared" si="33"/>
        <v>100</v>
      </c>
    </row>
    <row r="719" spans="1:9">
      <c r="A719" s="17" t="s">
        <v>1422</v>
      </c>
      <c r="B719" s="29">
        <v>2400</v>
      </c>
      <c r="C719" s="29">
        <v>2500</v>
      </c>
      <c r="D719" s="4" t="s">
        <v>705</v>
      </c>
      <c r="E719" s="29" t="s">
        <v>1423</v>
      </c>
      <c r="F719" s="29" t="s">
        <v>560</v>
      </c>
      <c r="G719" s="29" t="s">
        <v>476</v>
      </c>
      <c r="H719" s="34">
        <v>4.1666666666666664E-2</v>
      </c>
      <c r="I719" s="3">
        <f t="shared" si="33"/>
        <v>100</v>
      </c>
    </row>
    <row r="720" spans="1:9">
      <c r="A720" s="17" t="s">
        <v>1425</v>
      </c>
      <c r="B720" s="29">
        <v>2500</v>
      </c>
      <c r="C720" s="29">
        <v>2500</v>
      </c>
      <c r="D720" s="4" t="s">
        <v>556</v>
      </c>
      <c r="E720" s="29" t="s">
        <v>845</v>
      </c>
      <c r="F720" s="29" t="s">
        <v>569</v>
      </c>
      <c r="G720" s="29" t="s">
        <v>476</v>
      </c>
      <c r="H720" s="34">
        <v>0</v>
      </c>
      <c r="I720" s="3">
        <f t="shared" si="33"/>
        <v>0</v>
      </c>
    </row>
    <row r="721" spans="1:9">
      <c r="A721" s="17" t="s">
        <v>1426</v>
      </c>
      <c r="B721" s="29">
        <v>2500</v>
      </c>
      <c r="C721" s="29">
        <v>2500</v>
      </c>
      <c r="D721" s="4" t="s">
        <v>491</v>
      </c>
      <c r="E721" s="29" t="s">
        <v>1427</v>
      </c>
      <c r="F721" s="29" t="s">
        <v>508</v>
      </c>
      <c r="G721" s="29" t="s">
        <v>476</v>
      </c>
      <c r="H721" s="34">
        <v>0</v>
      </c>
      <c r="I721" s="3">
        <f t="shared" si="33"/>
        <v>0</v>
      </c>
    </row>
    <row r="722" spans="1:9">
      <c r="A722" s="17" t="s">
        <v>1429</v>
      </c>
      <c r="B722" s="29">
        <v>2600</v>
      </c>
      <c r="C722" s="29">
        <v>2500</v>
      </c>
      <c r="D722" s="4" t="s">
        <v>668</v>
      </c>
      <c r="E722" s="29" t="s">
        <v>1430</v>
      </c>
      <c r="F722" s="29" t="s">
        <v>1180</v>
      </c>
      <c r="G722" s="29" t="s">
        <v>502</v>
      </c>
      <c r="H722" s="34">
        <v>-3.8461538461538464E-2</v>
      </c>
      <c r="I722" s="3">
        <f t="shared" si="33"/>
        <v>-100</v>
      </c>
    </row>
    <row r="723" spans="1:9">
      <c r="A723" s="17" t="s">
        <v>1431</v>
      </c>
      <c r="B723" s="29">
        <v>2600</v>
      </c>
      <c r="C723" s="29">
        <v>2500</v>
      </c>
      <c r="D723" s="4" t="s">
        <v>671</v>
      </c>
      <c r="E723" s="29" t="s">
        <v>1432</v>
      </c>
      <c r="F723" s="29" t="s">
        <v>508</v>
      </c>
      <c r="G723" s="29" t="s">
        <v>476</v>
      </c>
      <c r="H723" s="34">
        <v>-3.8461538461538464E-2</v>
      </c>
      <c r="I723" s="3">
        <f t="shared" si="33"/>
        <v>-100</v>
      </c>
    </row>
    <row r="724" spans="1:9">
      <c r="A724" s="17" t="s">
        <v>345</v>
      </c>
      <c r="B724" s="29">
        <v>2600</v>
      </c>
      <c r="C724" s="29">
        <v>2500</v>
      </c>
      <c r="D724" s="4" t="s">
        <v>1433</v>
      </c>
      <c r="E724" s="29" t="s">
        <v>1434</v>
      </c>
      <c r="F724" s="29" t="s">
        <v>716</v>
      </c>
      <c r="G724" s="29" t="s">
        <v>476</v>
      </c>
      <c r="H724" s="34">
        <v>-3.8461538461538464E-2</v>
      </c>
      <c r="I724" s="3">
        <f t="shared" si="33"/>
        <v>-100</v>
      </c>
    </row>
    <row r="725" spans="1:9">
      <c r="A725" s="17" t="s">
        <v>1435</v>
      </c>
      <c r="B725" s="29">
        <v>2700</v>
      </c>
      <c r="C725" s="29">
        <v>2500</v>
      </c>
      <c r="D725" s="4" t="s">
        <v>679</v>
      </c>
      <c r="E725" s="29" t="s">
        <v>680</v>
      </c>
      <c r="F725" s="29" t="s">
        <v>1180</v>
      </c>
      <c r="G725" s="29" t="s">
        <v>476</v>
      </c>
      <c r="H725" s="34">
        <v>-7.407407407407407E-2</v>
      </c>
      <c r="I725" s="3">
        <f t="shared" si="33"/>
        <v>-200</v>
      </c>
    </row>
    <row r="726" spans="1:9">
      <c r="A726" s="17" t="s">
        <v>1436</v>
      </c>
      <c r="B726" s="29">
        <v>3000</v>
      </c>
      <c r="C726" s="29">
        <v>2500</v>
      </c>
      <c r="D726" s="4" t="s">
        <v>630</v>
      </c>
      <c r="E726" s="29" t="s">
        <v>1437</v>
      </c>
      <c r="F726" s="29" t="s">
        <v>499</v>
      </c>
      <c r="G726" s="29" t="s">
        <v>476</v>
      </c>
      <c r="H726" s="34">
        <v>-0.16666666666666666</v>
      </c>
      <c r="I726" s="3">
        <f t="shared" si="33"/>
        <v>-500</v>
      </c>
    </row>
    <row r="727" spans="1:9">
      <c r="A727" s="17" t="s">
        <v>1438</v>
      </c>
      <c r="B727" s="29">
        <v>3700</v>
      </c>
      <c r="C727" s="29">
        <v>2500</v>
      </c>
      <c r="D727" s="4" t="s">
        <v>556</v>
      </c>
      <c r="E727" s="29" t="s">
        <v>1379</v>
      </c>
      <c r="F727" s="29" t="s">
        <v>505</v>
      </c>
      <c r="G727" s="29" t="s">
        <v>502</v>
      </c>
      <c r="H727" s="34">
        <v>-0.32432432432432434</v>
      </c>
      <c r="I727" s="3">
        <f t="shared" si="33"/>
        <v>-1200</v>
      </c>
    </row>
    <row r="728" spans="1:9">
      <c r="A728" s="17" t="s">
        <v>187</v>
      </c>
      <c r="B728" s="29">
        <v>3700</v>
      </c>
      <c r="C728" s="29">
        <v>2500</v>
      </c>
      <c r="D728" s="4" t="s">
        <v>556</v>
      </c>
      <c r="E728" s="29" t="s">
        <v>1379</v>
      </c>
      <c r="F728" s="29" t="s">
        <v>505</v>
      </c>
      <c r="G728" s="29" t="s">
        <v>502</v>
      </c>
      <c r="H728" s="34">
        <v>-0.32432432432432434</v>
      </c>
      <c r="I728" s="3">
        <f t="shared" si="33"/>
        <v>-1200</v>
      </c>
    </row>
    <row r="729" spans="1:9">
      <c r="A729" s="17" t="s">
        <v>1439</v>
      </c>
      <c r="B729" s="29">
        <v>3700</v>
      </c>
      <c r="C729" s="29">
        <v>2500</v>
      </c>
      <c r="D729" s="4" t="s">
        <v>556</v>
      </c>
      <c r="E729" s="29" t="s">
        <v>1379</v>
      </c>
      <c r="F729" s="29" t="s">
        <v>505</v>
      </c>
      <c r="G729" s="29" t="s">
        <v>502</v>
      </c>
      <c r="H729" s="34">
        <v>-0.32432432432432434</v>
      </c>
      <c r="I729" s="3">
        <f t="shared" si="33"/>
        <v>-1200</v>
      </c>
    </row>
    <row r="730" spans="1:9">
      <c r="A730" s="17" t="s">
        <v>1440</v>
      </c>
      <c r="B730" s="29">
        <v>6100</v>
      </c>
      <c r="C730" s="29">
        <v>2500</v>
      </c>
      <c r="D730" s="4" t="s">
        <v>556</v>
      </c>
      <c r="E730" s="29" t="s">
        <v>1331</v>
      </c>
      <c r="F730" s="29" t="s">
        <v>514</v>
      </c>
      <c r="G730" s="29" t="s">
        <v>476</v>
      </c>
      <c r="H730" s="34">
        <v>-0.5901639344262295</v>
      </c>
      <c r="I730" s="3">
        <f t="shared" si="33"/>
        <v>-3600</v>
      </c>
    </row>
    <row r="731" spans="1:9">
      <c r="A731" s="17" t="s">
        <v>1410</v>
      </c>
      <c r="B731" s="29">
        <v>2000</v>
      </c>
      <c r="C731" s="29">
        <v>2500</v>
      </c>
      <c r="D731" s="4" t="s">
        <v>488</v>
      </c>
      <c r="E731" s="29" t="s">
        <v>1411</v>
      </c>
      <c r="F731" s="29" t="s">
        <v>638</v>
      </c>
      <c r="G731" s="29" t="s">
        <v>474</v>
      </c>
      <c r="H731" s="34">
        <v>0.25</v>
      </c>
      <c r="I731" s="3">
        <f t="shared" si="33"/>
        <v>500</v>
      </c>
    </row>
    <row r="732" spans="1:9">
      <c r="A732" s="17" t="s">
        <v>1403</v>
      </c>
      <c r="B732" s="29">
        <v>1700</v>
      </c>
      <c r="C732" s="29">
        <v>2500</v>
      </c>
      <c r="D732" s="4" t="s">
        <v>488</v>
      </c>
      <c r="E732" s="29" t="s">
        <v>700</v>
      </c>
      <c r="F732" s="29" t="s">
        <v>719</v>
      </c>
      <c r="G732" s="29" t="s">
        <v>476</v>
      </c>
      <c r="H732" s="34">
        <v>0.47058823529411764</v>
      </c>
      <c r="I732" s="3">
        <f t="shared" si="33"/>
        <v>800</v>
      </c>
    </row>
    <row r="733" spans="1:9">
      <c r="A733" s="17" t="s">
        <v>1400</v>
      </c>
      <c r="B733" s="29">
        <v>1650</v>
      </c>
      <c r="C733" s="29">
        <v>2500</v>
      </c>
      <c r="D733" s="4" t="s">
        <v>488</v>
      </c>
      <c r="E733" s="29" t="s">
        <v>1401</v>
      </c>
      <c r="F733" s="29" t="s">
        <v>938</v>
      </c>
      <c r="G733" s="29" t="s">
        <v>474</v>
      </c>
      <c r="H733" s="34">
        <v>0.51515151515151514</v>
      </c>
      <c r="I733" s="3">
        <f t="shared" si="33"/>
        <v>850</v>
      </c>
    </row>
    <row r="734" spans="1:9">
      <c r="A734" s="17" t="s">
        <v>1398</v>
      </c>
      <c r="B734" s="29">
        <v>1500</v>
      </c>
      <c r="C734" s="29">
        <v>2500</v>
      </c>
      <c r="D734" s="4" t="s">
        <v>488</v>
      </c>
      <c r="E734" s="29" t="s">
        <v>1399</v>
      </c>
      <c r="F734" s="29" t="s">
        <v>508</v>
      </c>
      <c r="G734" s="29" t="s">
        <v>476</v>
      </c>
      <c r="H734" s="34">
        <v>0.66666666666666663</v>
      </c>
      <c r="I734" s="3">
        <f t="shared" si="33"/>
        <v>1000</v>
      </c>
    </row>
    <row r="735" spans="1:9">
      <c r="A735" s="17" t="s">
        <v>1480</v>
      </c>
      <c r="B735" s="29">
        <v>2500</v>
      </c>
      <c r="C735" s="29">
        <v>2400</v>
      </c>
      <c r="D735" s="4" t="s">
        <v>488</v>
      </c>
      <c r="E735" s="29" t="s">
        <v>693</v>
      </c>
      <c r="F735" s="29" t="s">
        <v>505</v>
      </c>
      <c r="G735" s="29" t="s">
        <v>476</v>
      </c>
      <c r="H735" s="34">
        <v>-0.04</v>
      </c>
      <c r="I735" s="3">
        <f t="shared" si="33"/>
        <v>-100</v>
      </c>
    </row>
    <row r="736" spans="1:9">
      <c r="A736" s="17" t="s">
        <v>1473</v>
      </c>
      <c r="B736" s="29">
        <v>2200</v>
      </c>
      <c r="C736" s="29">
        <v>2400</v>
      </c>
      <c r="D736" s="4" t="s">
        <v>488</v>
      </c>
      <c r="E736" s="29" t="s">
        <v>742</v>
      </c>
      <c r="F736" s="29" t="s">
        <v>493</v>
      </c>
      <c r="G736" s="29" t="s">
        <v>474</v>
      </c>
      <c r="H736" s="34">
        <v>9.0909090909090912E-2</v>
      </c>
      <c r="I736" s="3">
        <f t="shared" si="33"/>
        <v>200</v>
      </c>
    </row>
    <row r="737" spans="1:9">
      <c r="A737" s="17" t="s">
        <v>1469</v>
      </c>
      <c r="B737" s="29">
        <v>2100</v>
      </c>
      <c r="C737" s="29">
        <v>2400</v>
      </c>
      <c r="D737" s="4" t="s">
        <v>488</v>
      </c>
      <c r="E737" s="29" t="s">
        <v>693</v>
      </c>
      <c r="F737" s="29" t="s">
        <v>496</v>
      </c>
      <c r="G737" s="29" t="s">
        <v>474</v>
      </c>
      <c r="H737" s="34">
        <v>0.14285714285714285</v>
      </c>
      <c r="I737" s="3">
        <f t="shared" si="33"/>
        <v>300</v>
      </c>
    </row>
    <row r="738" spans="1:9">
      <c r="A738" s="17" t="s">
        <v>1441</v>
      </c>
      <c r="B738" s="29">
        <v>1800</v>
      </c>
      <c r="C738" s="29">
        <v>2400</v>
      </c>
      <c r="D738" s="4" t="s">
        <v>471</v>
      </c>
      <c r="E738" s="29" t="s">
        <v>1442</v>
      </c>
      <c r="F738" s="29" t="s">
        <v>681</v>
      </c>
      <c r="G738" s="29" t="s">
        <v>502</v>
      </c>
      <c r="H738" s="34">
        <v>0.33333333333333331</v>
      </c>
      <c r="I738" s="3">
        <f t="shared" si="33"/>
        <v>600</v>
      </c>
    </row>
    <row r="739" spans="1:9">
      <c r="A739" s="17" t="s">
        <v>1443</v>
      </c>
      <c r="B739" s="29">
        <v>2100</v>
      </c>
      <c r="C739" s="29">
        <v>2400</v>
      </c>
      <c r="D739" s="4" t="s">
        <v>471</v>
      </c>
      <c r="E739" s="29" t="s">
        <v>472</v>
      </c>
      <c r="F739" s="29" t="s">
        <v>473</v>
      </c>
      <c r="G739" s="29" t="s">
        <v>474</v>
      </c>
      <c r="H739" s="34">
        <v>0.14285714285714285</v>
      </c>
      <c r="I739" s="3">
        <f t="shared" si="33"/>
        <v>300</v>
      </c>
    </row>
    <row r="740" spans="1:9">
      <c r="A740" s="17" t="s">
        <v>1444</v>
      </c>
      <c r="B740" s="29"/>
      <c r="C740" s="29">
        <v>2400</v>
      </c>
      <c r="D740" s="4" t="s">
        <v>581</v>
      </c>
      <c r="E740" s="29" t="s">
        <v>582</v>
      </c>
      <c r="F740" s="29" t="s">
        <v>772</v>
      </c>
      <c r="G740" s="29" t="s">
        <v>474</v>
      </c>
      <c r="H740" s="34" t="e">
        <v>#N/A</v>
      </c>
      <c r="I740" s="34" t="e">
        <v>#N/A</v>
      </c>
    </row>
    <row r="741" spans="1:9">
      <c r="A741" s="17" t="s">
        <v>1445</v>
      </c>
      <c r="B741" s="29"/>
      <c r="C741" s="29">
        <v>2400</v>
      </c>
      <c r="D741" s="4" t="s">
        <v>634</v>
      </c>
      <c r="E741" s="29" t="s">
        <v>1446</v>
      </c>
      <c r="F741" s="29" t="s">
        <v>579</v>
      </c>
      <c r="G741" s="29" t="s">
        <v>476</v>
      </c>
      <c r="H741" s="34" t="e">
        <v>#N/A</v>
      </c>
      <c r="I741" s="34" t="e">
        <v>#N/A</v>
      </c>
    </row>
    <row r="742" spans="1:9">
      <c r="A742" s="17" t="s">
        <v>1447</v>
      </c>
      <c r="B742" s="29">
        <v>1200</v>
      </c>
      <c r="C742" s="29">
        <v>2400</v>
      </c>
      <c r="D742" s="4" t="s">
        <v>494</v>
      </c>
      <c r="E742" s="29" t="s">
        <v>1448</v>
      </c>
      <c r="F742" s="29" t="s">
        <v>508</v>
      </c>
      <c r="G742" s="29" t="s">
        <v>476</v>
      </c>
      <c r="H742" s="34">
        <v>1</v>
      </c>
      <c r="I742" s="3">
        <f t="shared" ref="I742:I772" si="34">C742-B742</f>
        <v>1200</v>
      </c>
    </row>
    <row r="743" spans="1:9">
      <c r="A743" s="17" t="s">
        <v>1449</v>
      </c>
      <c r="B743" s="29">
        <v>1350</v>
      </c>
      <c r="C743" s="29">
        <v>2400</v>
      </c>
      <c r="D743" s="4" t="s">
        <v>574</v>
      </c>
      <c r="E743" s="29" t="s">
        <v>964</v>
      </c>
      <c r="F743" s="29" t="s">
        <v>569</v>
      </c>
      <c r="G743" s="29" t="s">
        <v>502</v>
      </c>
      <c r="H743" s="34">
        <v>0.77777777777777779</v>
      </c>
      <c r="I743" s="3">
        <f t="shared" si="34"/>
        <v>1050</v>
      </c>
    </row>
    <row r="744" spans="1:9">
      <c r="A744" s="17" t="s">
        <v>1450</v>
      </c>
      <c r="B744" s="29">
        <v>1400</v>
      </c>
      <c r="C744" s="29">
        <v>2400</v>
      </c>
      <c r="D744" s="4" t="s">
        <v>634</v>
      </c>
      <c r="E744" s="29" t="s">
        <v>1451</v>
      </c>
      <c r="F744" s="29" t="s">
        <v>479</v>
      </c>
      <c r="G744" s="29" t="s">
        <v>476</v>
      </c>
      <c r="H744" s="34">
        <v>0.7142857142857143</v>
      </c>
      <c r="I744" s="3">
        <f t="shared" si="34"/>
        <v>1000</v>
      </c>
    </row>
    <row r="745" spans="1:9">
      <c r="A745" s="17" t="s">
        <v>1455</v>
      </c>
      <c r="B745" s="29">
        <v>1700</v>
      </c>
      <c r="C745" s="29">
        <v>2400</v>
      </c>
      <c r="D745" s="4" t="s">
        <v>705</v>
      </c>
      <c r="E745" s="29" t="s">
        <v>1456</v>
      </c>
      <c r="F745" s="29" t="s">
        <v>508</v>
      </c>
      <c r="G745" s="29" t="s">
        <v>476</v>
      </c>
      <c r="H745" s="34">
        <v>0.41176470588235292</v>
      </c>
      <c r="I745" s="3">
        <f t="shared" si="34"/>
        <v>700</v>
      </c>
    </row>
    <row r="746" spans="1:9">
      <c r="A746" s="17" t="s">
        <v>1457</v>
      </c>
      <c r="B746" s="29">
        <v>1900</v>
      </c>
      <c r="C746" s="29">
        <v>2400</v>
      </c>
      <c r="D746" s="4" t="s">
        <v>725</v>
      </c>
      <c r="E746" s="29" t="s">
        <v>984</v>
      </c>
      <c r="F746" s="29" t="s">
        <v>560</v>
      </c>
      <c r="G746" s="29" t="s">
        <v>476</v>
      </c>
      <c r="H746" s="34">
        <v>0.26315789473684209</v>
      </c>
      <c r="I746" s="3">
        <f t="shared" si="34"/>
        <v>500</v>
      </c>
    </row>
    <row r="747" spans="1:9">
      <c r="A747" s="17" t="s">
        <v>1458</v>
      </c>
      <c r="B747" s="29">
        <v>1900</v>
      </c>
      <c r="C747" s="29">
        <v>2400</v>
      </c>
      <c r="D747" s="4" t="s">
        <v>671</v>
      </c>
      <c r="E747" s="29" t="s">
        <v>1459</v>
      </c>
      <c r="F747" s="29" t="s">
        <v>508</v>
      </c>
      <c r="G747" s="29" t="s">
        <v>476</v>
      </c>
      <c r="H747" s="34">
        <v>0.26315789473684209</v>
      </c>
      <c r="I747" s="3">
        <f t="shared" si="34"/>
        <v>500</v>
      </c>
    </row>
    <row r="748" spans="1:9">
      <c r="A748" s="17" t="s">
        <v>441</v>
      </c>
      <c r="B748" s="29">
        <v>1950</v>
      </c>
      <c r="C748" s="29">
        <v>2400</v>
      </c>
      <c r="D748" s="4" t="s">
        <v>581</v>
      </c>
      <c r="E748" s="29" t="s">
        <v>582</v>
      </c>
      <c r="F748" s="29" t="s">
        <v>493</v>
      </c>
      <c r="G748" s="29" t="s">
        <v>476</v>
      </c>
      <c r="H748" s="34">
        <v>0.23076923076923078</v>
      </c>
      <c r="I748" s="3">
        <f t="shared" si="34"/>
        <v>450</v>
      </c>
    </row>
    <row r="749" spans="1:9">
      <c r="A749" s="17" t="s">
        <v>1462</v>
      </c>
      <c r="B749" s="29">
        <v>1950</v>
      </c>
      <c r="C749" s="29">
        <v>2400</v>
      </c>
      <c r="D749" s="4" t="s">
        <v>494</v>
      </c>
      <c r="E749" s="29" t="s">
        <v>1463</v>
      </c>
      <c r="F749" s="29" t="s">
        <v>479</v>
      </c>
      <c r="G749" s="29" t="s">
        <v>476</v>
      </c>
      <c r="H749" s="34">
        <v>0.23076923076923078</v>
      </c>
      <c r="I749" s="3">
        <f t="shared" si="34"/>
        <v>450</v>
      </c>
    </row>
    <row r="750" spans="1:9">
      <c r="A750" s="17" t="s">
        <v>1464</v>
      </c>
      <c r="B750" s="29">
        <v>2000</v>
      </c>
      <c r="C750" s="29">
        <v>2400</v>
      </c>
      <c r="D750" s="4" t="s">
        <v>640</v>
      </c>
      <c r="E750" s="29" t="s">
        <v>640</v>
      </c>
      <c r="F750" s="29" t="s">
        <v>774</v>
      </c>
      <c r="G750" s="29" t="s">
        <v>476</v>
      </c>
      <c r="H750" s="34">
        <v>0.2</v>
      </c>
      <c r="I750" s="3">
        <f t="shared" si="34"/>
        <v>400</v>
      </c>
    </row>
    <row r="751" spans="1:9">
      <c r="A751" s="17" t="s">
        <v>1465</v>
      </c>
      <c r="B751" s="29">
        <v>2000</v>
      </c>
      <c r="C751" s="29">
        <v>2400</v>
      </c>
      <c r="D751" s="4" t="s">
        <v>624</v>
      </c>
      <c r="E751" s="29" t="s">
        <v>1466</v>
      </c>
      <c r="F751" s="29" t="s">
        <v>508</v>
      </c>
      <c r="G751" s="29" t="s">
        <v>476</v>
      </c>
      <c r="H751" s="34">
        <v>0.2</v>
      </c>
      <c r="I751" s="3">
        <f t="shared" si="34"/>
        <v>400</v>
      </c>
    </row>
    <row r="752" spans="1:9">
      <c r="A752" s="17" t="s">
        <v>1467</v>
      </c>
      <c r="B752" s="29">
        <v>2000</v>
      </c>
      <c r="C752" s="29">
        <v>2400</v>
      </c>
      <c r="D752" s="4" t="s">
        <v>491</v>
      </c>
      <c r="E752" s="29" t="s">
        <v>498</v>
      </c>
      <c r="F752" s="29" t="s">
        <v>716</v>
      </c>
      <c r="G752" s="29" t="s">
        <v>476</v>
      </c>
      <c r="H752" s="34">
        <v>0.2</v>
      </c>
      <c r="I752" s="3">
        <f t="shared" si="34"/>
        <v>400</v>
      </c>
    </row>
    <row r="753" spans="1:9">
      <c r="A753" s="17" t="s">
        <v>387</v>
      </c>
      <c r="B753" s="29">
        <v>2000</v>
      </c>
      <c r="C753" s="29">
        <v>2400</v>
      </c>
      <c r="D753" s="4" t="s">
        <v>570</v>
      </c>
      <c r="E753" s="29" t="s">
        <v>1274</v>
      </c>
      <c r="F753" s="29" t="s">
        <v>858</v>
      </c>
      <c r="G753" s="29" t="s">
        <v>476</v>
      </c>
      <c r="H753" s="34">
        <v>0.2</v>
      </c>
      <c r="I753" s="3">
        <f t="shared" si="34"/>
        <v>400</v>
      </c>
    </row>
    <row r="754" spans="1:9">
      <c r="A754" s="17" t="s">
        <v>1470</v>
      </c>
      <c r="B754" s="29">
        <v>2100</v>
      </c>
      <c r="C754" s="29">
        <v>2400</v>
      </c>
      <c r="D754" s="4" t="s">
        <v>494</v>
      </c>
      <c r="E754" s="29" t="s">
        <v>1471</v>
      </c>
      <c r="F754" s="29" t="s">
        <v>716</v>
      </c>
      <c r="G754" s="29" t="s">
        <v>474</v>
      </c>
      <c r="H754" s="34">
        <v>0.14285714285714285</v>
      </c>
      <c r="I754" s="3">
        <f t="shared" si="34"/>
        <v>300</v>
      </c>
    </row>
    <row r="755" spans="1:9">
      <c r="A755" s="17" t="s">
        <v>1472</v>
      </c>
      <c r="B755" s="29">
        <v>2100</v>
      </c>
      <c r="C755" s="29">
        <v>2400</v>
      </c>
      <c r="D755" s="4" t="s">
        <v>494</v>
      </c>
      <c r="E755" s="29" t="s">
        <v>504</v>
      </c>
      <c r="F755" s="29" t="s">
        <v>490</v>
      </c>
      <c r="G755" s="29" t="s">
        <v>476</v>
      </c>
      <c r="H755" s="34">
        <v>0.14285714285714285</v>
      </c>
      <c r="I755" s="3">
        <f t="shared" si="34"/>
        <v>300</v>
      </c>
    </row>
    <row r="756" spans="1:9">
      <c r="A756" s="17" t="s">
        <v>1474</v>
      </c>
      <c r="B756" s="29">
        <v>2200</v>
      </c>
      <c r="C756" s="29">
        <v>2400</v>
      </c>
      <c r="D756" s="4" t="s">
        <v>556</v>
      </c>
      <c r="E756" s="29" t="s">
        <v>1475</v>
      </c>
      <c r="F756" s="29" t="s">
        <v>681</v>
      </c>
      <c r="G756" s="29" t="s">
        <v>474</v>
      </c>
      <c r="H756" s="34">
        <v>9.0909090909090912E-2</v>
      </c>
      <c r="I756" s="3">
        <f t="shared" si="34"/>
        <v>200</v>
      </c>
    </row>
    <row r="757" spans="1:9">
      <c r="A757" s="17" t="s">
        <v>1476</v>
      </c>
      <c r="B757" s="29">
        <v>2200</v>
      </c>
      <c r="C757" s="29">
        <v>2400</v>
      </c>
      <c r="D757" s="4" t="s">
        <v>617</v>
      </c>
      <c r="E757" s="29" t="s">
        <v>1477</v>
      </c>
      <c r="F757" s="29" t="s">
        <v>473</v>
      </c>
      <c r="G757" s="29" t="s">
        <v>476</v>
      </c>
      <c r="H757" s="34">
        <v>9.0909090909090912E-2</v>
      </c>
      <c r="I757" s="3">
        <f t="shared" si="34"/>
        <v>200</v>
      </c>
    </row>
    <row r="758" spans="1:9">
      <c r="A758" s="17" t="s">
        <v>1478</v>
      </c>
      <c r="B758" s="29">
        <v>2400</v>
      </c>
      <c r="C758" s="29">
        <v>2400</v>
      </c>
      <c r="D758" s="4" t="s">
        <v>491</v>
      </c>
      <c r="E758" s="29" t="s">
        <v>1479</v>
      </c>
      <c r="F758" s="29" t="s">
        <v>508</v>
      </c>
      <c r="G758" s="29" t="s">
        <v>476</v>
      </c>
      <c r="H758" s="34">
        <v>0</v>
      </c>
      <c r="I758" s="3">
        <f t="shared" si="34"/>
        <v>0</v>
      </c>
    </row>
    <row r="759" spans="1:9">
      <c r="A759" s="17" t="s">
        <v>1481</v>
      </c>
      <c r="B759" s="29">
        <v>2500</v>
      </c>
      <c r="C759" s="29">
        <v>2400</v>
      </c>
      <c r="D759" s="4" t="s">
        <v>491</v>
      </c>
      <c r="E759" s="29" t="s">
        <v>498</v>
      </c>
      <c r="F759" s="29" t="s">
        <v>716</v>
      </c>
      <c r="G759" s="29" t="s">
        <v>474</v>
      </c>
      <c r="H759" s="34">
        <v>-0.04</v>
      </c>
      <c r="I759" s="3">
        <f t="shared" si="34"/>
        <v>-100</v>
      </c>
    </row>
    <row r="760" spans="1:9">
      <c r="A760" s="17" t="s">
        <v>1482</v>
      </c>
      <c r="B760" s="29">
        <v>2600</v>
      </c>
      <c r="C760" s="29">
        <v>2400</v>
      </c>
      <c r="D760" s="4" t="s">
        <v>485</v>
      </c>
      <c r="E760" s="29" t="s">
        <v>1158</v>
      </c>
      <c r="F760" s="29" t="s">
        <v>508</v>
      </c>
      <c r="G760" s="29" t="s">
        <v>476</v>
      </c>
      <c r="H760" s="34">
        <v>-7.6923076923076927E-2</v>
      </c>
      <c r="I760" s="3">
        <f t="shared" si="34"/>
        <v>-200</v>
      </c>
    </row>
    <row r="761" spans="1:9">
      <c r="A761" s="17" t="s">
        <v>1483</v>
      </c>
      <c r="B761" s="29">
        <v>2700</v>
      </c>
      <c r="C761" s="29">
        <v>2400</v>
      </c>
      <c r="D761" s="4" t="s">
        <v>491</v>
      </c>
      <c r="E761" s="29" t="s">
        <v>498</v>
      </c>
      <c r="F761" s="29" t="s">
        <v>496</v>
      </c>
      <c r="G761" s="29" t="s">
        <v>476</v>
      </c>
      <c r="H761" s="34">
        <v>-0.1111111111111111</v>
      </c>
      <c r="I761" s="3">
        <f t="shared" si="34"/>
        <v>-300</v>
      </c>
    </row>
    <row r="762" spans="1:9">
      <c r="A762" s="17" t="s">
        <v>1484</v>
      </c>
      <c r="B762" s="29">
        <v>5400</v>
      </c>
      <c r="C762" s="29">
        <v>2400</v>
      </c>
      <c r="D762" s="4" t="s">
        <v>574</v>
      </c>
      <c r="E762" s="29" t="s">
        <v>1485</v>
      </c>
      <c r="F762" s="29" t="s">
        <v>648</v>
      </c>
      <c r="G762" s="29" t="s">
        <v>476</v>
      </c>
      <c r="H762" s="34">
        <v>-0.55555555555555558</v>
      </c>
      <c r="I762" s="3">
        <f t="shared" si="34"/>
        <v>-3000</v>
      </c>
    </row>
    <row r="763" spans="1:9">
      <c r="A763" s="17" t="s">
        <v>1468</v>
      </c>
      <c r="B763" s="29">
        <v>2000</v>
      </c>
      <c r="C763" s="29">
        <v>2400</v>
      </c>
      <c r="D763" s="4" t="s">
        <v>488</v>
      </c>
      <c r="E763" s="29" t="s">
        <v>1131</v>
      </c>
      <c r="F763" s="29" t="s">
        <v>508</v>
      </c>
      <c r="G763" s="29" t="s">
        <v>476</v>
      </c>
      <c r="H763" s="34">
        <v>0.2</v>
      </c>
      <c r="I763" s="3">
        <f t="shared" si="34"/>
        <v>400</v>
      </c>
    </row>
    <row r="764" spans="1:9">
      <c r="A764" s="17" t="s">
        <v>1460</v>
      </c>
      <c r="B764" s="29">
        <v>1900</v>
      </c>
      <c r="C764" s="29">
        <v>2400</v>
      </c>
      <c r="D764" s="4" t="s">
        <v>488</v>
      </c>
      <c r="E764" s="29" t="s">
        <v>1461</v>
      </c>
      <c r="F764" s="29" t="s">
        <v>508</v>
      </c>
      <c r="G764" s="29" t="s">
        <v>476</v>
      </c>
      <c r="H764" s="34">
        <v>0.26315789473684209</v>
      </c>
      <c r="I764" s="3">
        <f t="shared" si="34"/>
        <v>500</v>
      </c>
    </row>
    <row r="765" spans="1:9">
      <c r="A765" s="17" t="s">
        <v>1453</v>
      </c>
      <c r="B765" s="29">
        <v>1500</v>
      </c>
      <c r="C765" s="29">
        <v>2400</v>
      </c>
      <c r="D765" s="4" t="s">
        <v>488</v>
      </c>
      <c r="E765" s="29" t="s">
        <v>919</v>
      </c>
      <c r="F765" s="29" t="s">
        <v>1454</v>
      </c>
      <c r="G765" s="29" t="s">
        <v>476</v>
      </c>
      <c r="H765" s="34">
        <v>0.6</v>
      </c>
      <c r="I765" s="3">
        <f t="shared" si="34"/>
        <v>900</v>
      </c>
    </row>
    <row r="766" spans="1:9">
      <c r="A766" s="17" t="s">
        <v>1452</v>
      </c>
      <c r="B766" s="29">
        <v>1400</v>
      </c>
      <c r="C766" s="29">
        <v>2400</v>
      </c>
      <c r="D766" s="4" t="s">
        <v>488</v>
      </c>
      <c r="E766" s="29" t="s">
        <v>489</v>
      </c>
      <c r="F766" s="29" t="s">
        <v>1086</v>
      </c>
      <c r="G766" s="29" t="s">
        <v>476</v>
      </c>
      <c r="H766" s="34">
        <v>0.7142857142857143</v>
      </c>
      <c r="I766" s="3">
        <f t="shared" si="34"/>
        <v>1000</v>
      </c>
    </row>
    <row r="767" spans="1:9">
      <c r="A767" s="17" t="s">
        <v>1486</v>
      </c>
      <c r="B767" s="29">
        <v>2000</v>
      </c>
      <c r="C767" s="29">
        <v>2350</v>
      </c>
      <c r="D767" s="4" t="s">
        <v>488</v>
      </c>
      <c r="E767" s="29" t="s">
        <v>693</v>
      </c>
      <c r="F767" s="29" t="s">
        <v>772</v>
      </c>
      <c r="G767" s="29" t="s">
        <v>476</v>
      </c>
      <c r="H767" s="34">
        <v>0.17499999999999999</v>
      </c>
      <c r="I767" s="3">
        <f t="shared" si="34"/>
        <v>350</v>
      </c>
    </row>
    <row r="768" spans="1:9">
      <c r="A768" s="17" t="s">
        <v>1523</v>
      </c>
      <c r="B768" s="29">
        <v>2600</v>
      </c>
      <c r="C768" s="29">
        <v>2300</v>
      </c>
      <c r="D768" s="4" t="s">
        <v>488</v>
      </c>
      <c r="E768" s="29" t="s">
        <v>742</v>
      </c>
      <c r="F768" s="29" t="s">
        <v>517</v>
      </c>
      <c r="G768" s="29" t="s">
        <v>474</v>
      </c>
      <c r="H768" s="34">
        <v>-0.11538461538461539</v>
      </c>
      <c r="I768" s="3">
        <f t="shared" si="34"/>
        <v>-300</v>
      </c>
    </row>
    <row r="769" spans="1:9">
      <c r="A769" s="17" t="s">
        <v>1515</v>
      </c>
      <c r="B769" s="29">
        <v>2300</v>
      </c>
      <c r="C769" s="29">
        <v>2300</v>
      </c>
      <c r="D769" s="4" t="s">
        <v>488</v>
      </c>
      <c r="E769" s="29" t="s">
        <v>693</v>
      </c>
      <c r="F769" s="29" t="s">
        <v>484</v>
      </c>
      <c r="G769" s="29" t="s">
        <v>476</v>
      </c>
      <c r="H769" s="34">
        <v>0</v>
      </c>
      <c r="I769" s="3">
        <f t="shared" si="34"/>
        <v>0</v>
      </c>
    </row>
    <row r="770" spans="1:9">
      <c r="A770" s="17" t="s">
        <v>1517</v>
      </c>
      <c r="B770" s="29">
        <v>2300</v>
      </c>
      <c r="C770" s="29">
        <v>2300</v>
      </c>
      <c r="D770" s="4" t="s">
        <v>488</v>
      </c>
      <c r="E770" s="29" t="s">
        <v>693</v>
      </c>
      <c r="F770" s="29" t="s">
        <v>508</v>
      </c>
      <c r="G770" s="29" t="s">
        <v>476</v>
      </c>
      <c r="H770" s="34">
        <v>0</v>
      </c>
      <c r="I770" s="3">
        <f t="shared" si="34"/>
        <v>0</v>
      </c>
    </row>
    <row r="771" spans="1:9">
      <c r="A771" s="17" t="s">
        <v>1514</v>
      </c>
      <c r="B771" s="29">
        <v>2200</v>
      </c>
      <c r="C771" s="29">
        <v>2300</v>
      </c>
      <c r="D771" s="4" t="s">
        <v>488</v>
      </c>
      <c r="E771" s="29" t="s">
        <v>693</v>
      </c>
      <c r="F771" s="29" t="s">
        <v>508</v>
      </c>
      <c r="G771" s="29" t="s">
        <v>474</v>
      </c>
      <c r="H771" s="34">
        <v>4.5454545454545456E-2</v>
      </c>
      <c r="I771" s="3">
        <f t="shared" si="34"/>
        <v>100</v>
      </c>
    </row>
    <row r="772" spans="1:9">
      <c r="A772" s="17" t="s">
        <v>1487</v>
      </c>
      <c r="B772" s="29">
        <v>2200</v>
      </c>
      <c r="C772" s="29">
        <v>2300</v>
      </c>
      <c r="D772" s="4" t="s">
        <v>471</v>
      </c>
      <c r="E772" s="29" t="s">
        <v>472</v>
      </c>
      <c r="F772" s="29" t="s">
        <v>479</v>
      </c>
      <c r="G772" s="29" t="s">
        <v>476</v>
      </c>
      <c r="H772" s="34">
        <v>4.5454545454545456E-2</v>
      </c>
      <c r="I772" s="3">
        <f t="shared" si="34"/>
        <v>100</v>
      </c>
    </row>
    <row r="773" spans="1:9">
      <c r="A773" s="17" t="s">
        <v>1488</v>
      </c>
      <c r="B773" s="29"/>
      <c r="C773" s="29">
        <v>2300</v>
      </c>
      <c r="D773" s="4" t="s">
        <v>494</v>
      </c>
      <c r="E773" s="29" t="s">
        <v>1489</v>
      </c>
      <c r="F773" s="29" t="s">
        <v>719</v>
      </c>
      <c r="G773" s="29" t="s">
        <v>476</v>
      </c>
      <c r="H773" s="34" t="e">
        <v>#N/A</v>
      </c>
      <c r="I773" s="34" t="e">
        <v>#N/A</v>
      </c>
    </row>
    <row r="774" spans="1:9">
      <c r="A774" s="17" t="s">
        <v>1490</v>
      </c>
      <c r="B774" s="29"/>
      <c r="C774" s="29">
        <v>2300</v>
      </c>
      <c r="D774" s="4" t="s">
        <v>640</v>
      </c>
      <c r="E774" s="29" t="s">
        <v>1139</v>
      </c>
      <c r="F774" s="29" t="s">
        <v>505</v>
      </c>
      <c r="G774" s="29" t="s">
        <v>476</v>
      </c>
      <c r="H774" s="34" t="e">
        <v>#N/A</v>
      </c>
      <c r="I774" s="34" t="e">
        <v>#N/A</v>
      </c>
    </row>
    <row r="775" spans="1:9">
      <c r="A775" s="17" t="s">
        <v>1491</v>
      </c>
      <c r="B775" s="29"/>
      <c r="C775" s="29">
        <v>2300</v>
      </c>
      <c r="D775" s="4" t="s">
        <v>705</v>
      </c>
      <c r="E775" s="29" t="s">
        <v>1492</v>
      </c>
      <c r="F775" s="29" t="s">
        <v>479</v>
      </c>
      <c r="G775" s="29" t="s">
        <v>476</v>
      </c>
      <c r="H775" s="34" t="e">
        <v>#N/A</v>
      </c>
      <c r="I775" s="34" t="e">
        <v>#N/A</v>
      </c>
    </row>
    <row r="776" spans="1:9">
      <c r="A776" s="17" t="s">
        <v>1493</v>
      </c>
      <c r="B776" s="29"/>
      <c r="C776" s="29">
        <v>2300</v>
      </c>
      <c r="D776" s="4" t="s">
        <v>705</v>
      </c>
      <c r="E776" s="29" t="s">
        <v>1492</v>
      </c>
      <c r="F776" s="29" t="s">
        <v>479</v>
      </c>
      <c r="G776" s="29" t="s">
        <v>476</v>
      </c>
      <c r="H776" s="34" t="e">
        <v>#N/A</v>
      </c>
      <c r="I776" s="34" t="e">
        <v>#N/A</v>
      </c>
    </row>
    <row r="777" spans="1:9">
      <c r="A777" s="17" t="s">
        <v>1494</v>
      </c>
      <c r="B777" s="29"/>
      <c r="C777" s="29">
        <v>2300</v>
      </c>
      <c r="D777" s="4" t="s">
        <v>705</v>
      </c>
      <c r="E777" s="29" t="s">
        <v>1495</v>
      </c>
      <c r="F777" s="29" t="s">
        <v>508</v>
      </c>
      <c r="G777" s="29" t="s">
        <v>474</v>
      </c>
      <c r="H777" s="34" t="e">
        <v>#N/A</v>
      </c>
      <c r="I777" s="34" t="e">
        <v>#N/A</v>
      </c>
    </row>
    <row r="778" spans="1:9">
      <c r="A778" s="17" t="s">
        <v>1496</v>
      </c>
      <c r="B778" s="29"/>
      <c r="C778" s="29">
        <v>2300</v>
      </c>
      <c r="D778" s="4" t="s">
        <v>671</v>
      </c>
      <c r="E778" s="29" t="s">
        <v>745</v>
      </c>
      <c r="F778" s="29" t="s">
        <v>479</v>
      </c>
      <c r="G778" s="29" t="s">
        <v>476</v>
      </c>
      <c r="H778" s="34" t="e">
        <v>#N/A</v>
      </c>
      <c r="I778" s="34" t="e">
        <v>#N/A</v>
      </c>
    </row>
    <row r="779" spans="1:9">
      <c r="A779" s="17" t="s">
        <v>1500</v>
      </c>
      <c r="B779" s="29">
        <v>1800</v>
      </c>
      <c r="C779" s="29">
        <v>2300</v>
      </c>
      <c r="D779" s="4" t="s">
        <v>494</v>
      </c>
      <c r="E779" s="29" t="s">
        <v>934</v>
      </c>
      <c r="F779" s="29" t="s">
        <v>719</v>
      </c>
      <c r="G779" s="29" t="s">
        <v>476</v>
      </c>
      <c r="H779" s="34">
        <v>0.27777777777777779</v>
      </c>
      <c r="I779" s="3">
        <f t="shared" ref="I779:I807" si="35">C779-B779</f>
        <v>500</v>
      </c>
    </row>
    <row r="780" spans="1:9">
      <c r="A780" s="17" t="s">
        <v>1506</v>
      </c>
      <c r="B780" s="29">
        <v>2000</v>
      </c>
      <c r="C780" s="29">
        <v>2300</v>
      </c>
      <c r="D780" s="4" t="s">
        <v>488</v>
      </c>
      <c r="E780" s="29" t="s">
        <v>693</v>
      </c>
      <c r="F780" s="29" t="s">
        <v>1086</v>
      </c>
      <c r="G780" s="29" t="s">
        <v>476</v>
      </c>
      <c r="H780" s="34">
        <v>0.15</v>
      </c>
      <c r="I780" s="3">
        <f t="shared" si="35"/>
        <v>300</v>
      </c>
    </row>
    <row r="781" spans="1:9">
      <c r="A781" s="17" t="s">
        <v>1504</v>
      </c>
      <c r="B781" s="29">
        <v>1950</v>
      </c>
      <c r="C781" s="29">
        <v>2300</v>
      </c>
      <c r="D781" s="4" t="s">
        <v>581</v>
      </c>
      <c r="E781" s="29" t="s">
        <v>614</v>
      </c>
      <c r="F781" s="29" t="s">
        <v>858</v>
      </c>
      <c r="G781" s="29" t="s">
        <v>476</v>
      </c>
      <c r="H781" s="34">
        <v>0.17948717948717949</v>
      </c>
      <c r="I781" s="3">
        <f t="shared" si="35"/>
        <v>350</v>
      </c>
    </row>
    <row r="782" spans="1:9">
      <c r="A782" s="17" t="s">
        <v>1505</v>
      </c>
      <c r="B782" s="29">
        <v>2000</v>
      </c>
      <c r="C782" s="29">
        <v>2300</v>
      </c>
      <c r="D782" s="4" t="s">
        <v>624</v>
      </c>
      <c r="E782" s="29" t="s">
        <v>1345</v>
      </c>
      <c r="F782" s="29" t="s">
        <v>508</v>
      </c>
      <c r="G782" s="29" t="s">
        <v>502</v>
      </c>
      <c r="H782" s="34">
        <v>0.15</v>
      </c>
      <c r="I782" s="3">
        <f t="shared" si="35"/>
        <v>300</v>
      </c>
    </row>
    <row r="783" spans="1:9">
      <c r="A783" s="17" t="s">
        <v>1507</v>
      </c>
      <c r="B783" s="29">
        <v>2100</v>
      </c>
      <c r="C783" s="29">
        <v>2300</v>
      </c>
      <c r="D783" s="4" t="s">
        <v>485</v>
      </c>
      <c r="E783" s="29" t="s">
        <v>1508</v>
      </c>
      <c r="F783" s="29" t="s">
        <v>681</v>
      </c>
      <c r="G783" s="29" t="s">
        <v>476</v>
      </c>
      <c r="H783" s="34">
        <v>9.5238095238095233E-2</v>
      </c>
      <c r="I783" s="3">
        <f t="shared" si="35"/>
        <v>200</v>
      </c>
    </row>
    <row r="784" spans="1:9">
      <c r="A784" s="17" t="s">
        <v>1509</v>
      </c>
      <c r="B784" s="29">
        <v>2100</v>
      </c>
      <c r="C784" s="29">
        <v>2300</v>
      </c>
      <c r="D784" s="4" t="s">
        <v>705</v>
      </c>
      <c r="E784" s="29" t="s">
        <v>1510</v>
      </c>
      <c r="F784" s="29" t="s">
        <v>508</v>
      </c>
      <c r="G784" s="29" t="s">
        <v>474</v>
      </c>
      <c r="H784" s="34">
        <v>9.5238095238095233E-2</v>
      </c>
      <c r="I784" s="3">
        <f t="shared" si="35"/>
        <v>200</v>
      </c>
    </row>
    <row r="785" spans="1:9">
      <c r="A785" s="17" t="s">
        <v>1511</v>
      </c>
      <c r="B785" s="29">
        <v>2100</v>
      </c>
      <c r="C785" s="29">
        <v>2300</v>
      </c>
      <c r="D785" s="4" t="s">
        <v>630</v>
      </c>
      <c r="E785" s="29" t="s">
        <v>1512</v>
      </c>
      <c r="F785" s="29" t="s">
        <v>484</v>
      </c>
      <c r="G785" s="29" t="s">
        <v>476</v>
      </c>
      <c r="H785" s="34">
        <v>9.5238095238095233E-2</v>
      </c>
      <c r="I785" s="3">
        <f t="shared" si="35"/>
        <v>200</v>
      </c>
    </row>
    <row r="786" spans="1:9">
      <c r="A786" s="17" t="s">
        <v>1513</v>
      </c>
      <c r="B786" s="29">
        <v>2100</v>
      </c>
      <c r="C786" s="29">
        <v>2300</v>
      </c>
      <c r="D786" s="4" t="s">
        <v>630</v>
      </c>
      <c r="E786" s="29" t="s">
        <v>1512</v>
      </c>
      <c r="F786" s="29" t="s">
        <v>484</v>
      </c>
      <c r="G786" s="29" t="s">
        <v>476</v>
      </c>
      <c r="H786" s="34">
        <v>9.5238095238095233E-2</v>
      </c>
      <c r="I786" s="3">
        <f t="shared" si="35"/>
        <v>200</v>
      </c>
    </row>
    <row r="787" spans="1:9">
      <c r="A787" s="17" t="s">
        <v>427</v>
      </c>
      <c r="B787" s="29">
        <v>2200</v>
      </c>
      <c r="C787" s="29">
        <v>2300</v>
      </c>
      <c r="D787" s="4" t="s">
        <v>725</v>
      </c>
      <c r="E787" s="29" t="s">
        <v>725</v>
      </c>
      <c r="F787" s="29" t="s">
        <v>473</v>
      </c>
      <c r="G787" s="29" t="s">
        <v>474</v>
      </c>
      <c r="H787" s="34">
        <v>4.5454545454545456E-2</v>
      </c>
      <c r="I787" s="3">
        <f t="shared" si="35"/>
        <v>100</v>
      </c>
    </row>
    <row r="788" spans="1:9">
      <c r="A788" s="17" t="s">
        <v>1516</v>
      </c>
      <c r="B788" s="29">
        <v>2300</v>
      </c>
      <c r="C788" s="29">
        <v>2300</v>
      </c>
      <c r="D788" s="4" t="s">
        <v>494</v>
      </c>
      <c r="E788" s="29" t="s">
        <v>504</v>
      </c>
      <c r="F788" s="29" t="s">
        <v>490</v>
      </c>
      <c r="G788" s="29" t="s">
        <v>476</v>
      </c>
      <c r="H788" s="34">
        <v>0</v>
      </c>
      <c r="I788" s="3">
        <f t="shared" si="35"/>
        <v>0</v>
      </c>
    </row>
    <row r="789" spans="1:9">
      <c r="A789" s="17" t="s">
        <v>1516</v>
      </c>
      <c r="B789" s="29">
        <v>2300</v>
      </c>
      <c r="C789" s="29">
        <v>2300</v>
      </c>
      <c r="D789" s="4" t="s">
        <v>494</v>
      </c>
      <c r="E789" s="29" t="s">
        <v>504</v>
      </c>
      <c r="F789" s="29" t="s">
        <v>490</v>
      </c>
      <c r="G789" s="29" t="s">
        <v>476</v>
      </c>
      <c r="H789" s="34">
        <v>0</v>
      </c>
      <c r="I789" s="3">
        <f t="shared" si="35"/>
        <v>0</v>
      </c>
    </row>
    <row r="790" spans="1:9">
      <c r="A790" s="17" t="s">
        <v>1518</v>
      </c>
      <c r="B790" s="29">
        <v>2400</v>
      </c>
      <c r="C790" s="29">
        <v>2300</v>
      </c>
      <c r="D790" s="4" t="s">
        <v>491</v>
      </c>
      <c r="E790" s="29" t="s">
        <v>1519</v>
      </c>
      <c r="F790" s="29" t="s">
        <v>508</v>
      </c>
      <c r="G790" s="29" t="s">
        <v>476</v>
      </c>
      <c r="H790" s="34">
        <v>-4.1666666666666664E-2</v>
      </c>
      <c r="I790" s="3">
        <f t="shared" si="35"/>
        <v>-100</v>
      </c>
    </row>
    <row r="791" spans="1:9">
      <c r="A791" s="17" t="s">
        <v>364</v>
      </c>
      <c r="B791" s="29">
        <v>2500</v>
      </c>
      <c r="C791" s="29">
        <v>2300</v>
      </c>
      <c r="D791" s="4" t="s">
        <v>1433</v>
      </c>
      <c r="E791" s="29" t="s">
        <v>1520</v>
      </c>
      <c r="F791" s="29" t="s">
        <v>508</v>
      </c>
      <c r="G791" s="29" t="s">
        <v>476</v>
      </c>
      <c r="H791" s="34">
        <v>-0.08</v>
      </c>
      <c r="I791" s="3">
        <f t="shared" si="35"/>
        <v>-200</v>
      </c>
    </row>
    <row r="792" spans="1:9">
      <c r="A792" s="17" t="s">
        <v>1521</v>
      </c>
      <c r="B792" s="29">
        <v>2500</v>
      </c>
      <c r="C792" s="29">
        <v>2300</v>
      </c>
      <c r="D792" s="4" t="s">
        <v>491</v>
      </c>
      <c r="E792" s="29" t="s">
        <v>498</v>
      </c>
      <c r="F792" s="29" t="s">
        <v>560</v>
      </c>
      <c r="G792" s="29" t="s">
        <v>476</v>
      </c>
      <c r="H792" s="34">
        <v>-0.08</v>
      </c>
      <c r="I792" s="3">
        <f t="shared" si="35"/>
        <v>-200</v>
      </c>
    </row>
    <row r="793" spans="1:9">
      <c r="A793" s="17" t="s">
        <v>359</v>
      </c>
      <c r="B793" s="29">
        <v>2550</v>
      </c>
      <c r="C793" s="29">
        <v>2300</v>
      </c>
      <c r="D793" s="4" t="s">
        <v>581</v>
      </c>
      <c r="E793" s="29" t="s">
        <v>582</v>
      </c>
      <c r="F793" s="29" t="s">
        <v>479</v>
      </c>
      <c r="G793" s="29" t="s">
        <v>476</v>
      </c>
      <c r="H793" s="34">
        <v>-9.8039215686274508E-2</v>
      </c>
      <c r="I793" s="3">
        <f t="shared" si="35"/>
        <v>-250</v>
      </c>
    </row>
    <row r="794" spans="1:9">
      <c r="A794" s="17" t="s">
        <v>340</v>
      </c>
      <c r="B794" s="29">
        <v>2600</v>
      </c>
      <c r="C794" s="29">
        <v>2300</v>
      </c>
      <c r="D794" s="4" t="s">
        <v>640</v>
      </c>
      <c r="E794" s="29" t="s">
        <v>1522</v>
      </c>
      <c r="F794" s="29" t="s">
        <v>772</v>
      </c>
      <c r="G794" s="29" t="s">
        <v>474</v>
      </c>
      <c r="H794" s="34">
        <v>-0.11538461538461539</v>
      </c>
      <c r="I794" s="3">
        <f t="shared" si="35"/>
        <v>-300</v>
      </c>
    </row>
    <row r="795" spans="1:9">
      <c r="A795" s="17" t="s">
        <v>1524</v>
      </c>
      <c r="B795" s="29">
        <v>2700</v>
      </c>
      <c r="C795" s="29">
        <v>2300</v>
      </c>
      <c r="D795" s="4" t="s">
        <v>491</v>
      </c>
      <c r="E795" s="29" t="s">
        <v>498</v>
      </c>
      <c r="F795" s="29" t="s">
        <v>479</v>
      </c>
      <c r="G795" s="29" t="s">
        <v>476</v>
      </c>
      <c r="H795" s="34">
        <v>-0.14814814814814814</v>
      </c>
      <c r="I795" s="3">
        <f t="shared" si="35"/>
        <v>-400</v>
      </c>
    </row>
    <row r="796" spans="1:9">
      <c r="A796" s="17" t="s">
        <v>1502</v>
      </c>
      <c r="B796" s="29">
        <v>1900</v>
      </c>
      <c r="C796" s="29">
        <v>2300</v>
      </c>
      <c r="D796" s="4" t="s">
        <v>488</v>
      </c>
      <c r="E796" s="29" t="s">
        <v>1063</v>
      </c>
      <c r="F796" s="29" t="s">
        <v>508</v>
      </c>
      <c r="G796" s="29" t="s">
        <v>502</v>
      </c>
      <c r="H796" s="34">
        <v>0.21052631578947367</v>
      </c>
      <c r="I796" s="3">
        <f t="shared" si="35"/>
        <v>400</v>
      </c>
    </row>
    <row r="797" spans="1:9">
      <c r="A797" s="17" t="s">
        <v>1503</v>
      </c>
      <c r="B797" s="29">
        <v>1900</v>
      </c>
      <c r="C797" s="29">
        <v>2300</v>
      </c>
      <c r="D797" s="4" t="s">
        <v>488</v>
      </c>
      <c r="E797" s="29" t="s">
        <v>693</v>
      </c>
      <c r="F797" s="29" t="s">
        <v>508</v>
      </c>
      <c r="G797" s="29" t="s">
        <v>476</v>
      </c>
      <c r="H797" s="34">
        <v>0.21052631578947367</v>
      </c>
      <c r="I797" s="3">
        <f t="shared" si="35"/>
        <v>400</v>
      </c>
    </row>
    <row r="798" spans="1:9">
      <c r="A798" s="17" t="s">
        <v>1501</v>
      </c>
      <c r="B798" s="29">
        <v>1850</v>
      </c>
      <c r="C798" s="29">
        <v>2300</v>
      </c>
      <c r="D798" s="4" t="s">
        <v>488</v>
      </c>
      <c r="E798" s="29" t="s">
        <v>1063</v>
      </c>
      <c r="F798" s="29" t="s">
        <v>508</v>
      </c>
      <c r="G798" s="29" t="s">
        <v>502</v>
      </c>
      <c r="H798" s="34">
        <v>0.24324324324324326</v>
      </c>
      <c r="I798" s="3">
        <f t="shared" si="35"/>
        <v>450</v>
      </c>
    </row>
    <row r="799" spans="1:9">
      <c r="A799" s="17" t="s">
        <v>1498</v>
      </c>
      <c r="B799" s="29">
        <v>1700</v>
      </c>
      <c r="C799" s="29">
        <v>2300</v>
      </c>
      <c r="D799" s="4" t="s">
        <v>488</v>
      </c>
      <c r="E799" s="29" t="s">
        <v>1499</v>
      </c>
      <c r="F799" s="29" t="s">
        <v>686</v>
      </c>
      <c r="G799" s="29" t="s">
        <v>476</v>
      </c>
      <c r="H799" s="34">
        <v>0.35294117647058826</v>
      </c>
      <c r="I799" s="3">
        <f t="shared" si="35"/>
        <v>600</v>
      </c>
    </row>
    <row r="800" spans="1:9">
      <c r="A800" s="17" t="s">
        <v>1497</v>
      </c>
      <c r="B800" s="29">
        <v>1200</v>
      </c>
      <c r="C800" s="29">
        <v>2300</v>
      </c>
      <c r="D800" s="4" t="s">
        <v>488</v>
      </c>
      <c r="E800" s="29" t="s">
        <v>1202</v>
      </c>
      <c r="F800" s="29" t="s">
        <v>508</v>
      </c>
      <c r="G800" s="29" t="s">
        <v>502</v>
      </c>
      <c r="H800" s="34">
        <v>0.91666666666666663</v>
      </c>
      <c r="I800" s="3">
        <f t="shared" si="35"/>
        <v>1100</v>
      </c>
    </row>
    <row r="801" spans="1:9">
      <c r="A801" s="17" t="s">
        <v>1563</v>
      </c>
      <c r="B801" s="29">
        <v>2400</v>
      </c>
      <c r="C801" s="29">
        <v>2200</v>
      </c>
      <c r="D801" s="4" t="s">
        <v>488</v>
      </c>
      <c r="E801" s="29" t="s">
        <v>742</v>
      </c>
      <c r="F801" s="29" t="s">
        <v>487</v>
      </c>
      <c r="G801" s="29" t="s">
        <v>476</v>
      </c>
      <c r="H801" s="34">
        <v>-8.3333333333333329E-2</v>
      </c>
      <c r="I801" s="3">
        <f t="shared" si="35"/>
        <v>-200</v>
      </c>
    </row>
    <row r="802" spans="1:9">
      <c r="A802" s="17" t="s">
        <v>400</v>
      </c>
      <c r="B802" s="29">
        <v>2400</v>
      </c>
      <c r="C802" s="29">
        <v>2200</v>
      </c>
      <c r="D802" s="4" t="s">
        <v>488</v>
      </c>
      <c r="E802" s="29" t="s">
        <v>1564</v>
      </c>
      <c r="F802" s="29" t="s">
        <v>1215</v>
      </c>
      <c r="G802" s="29" t="s">
        <v>474</v>
      </c>
      <c r="H802" s="34">
        <v>-8.3333333333333329E-2</v>
      </c>
      <c r="I802" s="3">
        <f t="shared" si="35"/>
        <v>-200</v>
      </c>
    </row>
    <row r="803" spans="1:9">
      <c r="A803" s="17" t="s">
        <v>1556</v>
      </c>
      <c r="B803" s="29">
        <v>2200</v>
      </c>
      <c r="C803" s="29">
        <v>2200</v>
      </c>
      <c r="D803" s="4" t="s">
        <v>488</v>
      </c>
      <c r="E803" s="29" t="s">
        <v>1557</v>
      </c>
      <c r="F803" s="29" t="s">
        <v>1558</v>
      </c>
      <c r="G803" s="29" t="s">
        <v>476</v>
      </c>
      <c r="H803" s="34">
        <v>0</v>
      </c>
      <c r="I803" s="3">
        <f t="shared" si="35"/>
        <v>0</v>
      </c>
    </row>
    <row r="804" spans="1:9">
      <c r="A804" s="17" t="s">
        <v>1555</v>
      </c>
      <c r="B804" s="29">
        <v>2100</v>
      </c>
      <c r="C804" s="29">
        <v>2200</v>
      </c>
      <c r="D804" s="4" t="s">
        <v>488</v>
      </c>
      <c r="E804" s="29" t="s">
        <v>489</v>
      </c>
      <c r="F804" s="29" t="s">
        <v>560</v>
      </c>
      <c r="G804" s="29" t="s">
        <v>476</v>
      </c>
      <c r="H804" s="34">
        <v>4.7619047619047616E-2</v>
      </c>
      <c r="I804" s="3">
        <f t="shared" si="35"/>
        <v>100</v>
      </c>
    </row>
    <row r="805" spans="1:9">
      <c r="A805" s="17" t="s">
        <v>1550</v>
      </c>
      <c r="B805" s="29">
        <v>2000</v>
      </c>
      <c r="C805" s="29">
        <v>2200</v>
      </c>
      <c r="D805" s="4" t="s">
        <v>488</v>
      </c>
      <c r="E805" s="29" t="s">
        <v>1551</v>
      </c>
      <c r="F805" s="29" t="s">
        <v>681</v>
      </c>
      <c r="G805" s="29" t="s">
        <v>502</v>
      </c>
      <c r="H805" s="34">
        <v>0.1</v>
      </c>
      <c r="I805" s="3">
        <f t="shared" si="35"/>
        <v>200</v>
      </c>
    </row>
    <row r="806" spans="1:9">
      <c r="A806" s="17" t="s">
        <v>1525</v>
      </c>
      <c r="B806" s="29">
        <v>1500</v>
      </c>
      <c r="C806" s="29">
        <v>2200</v>
      </c>
      <c r="D806" s="4" t="s">
        <v>471</v>
      </c>
      <c r="E806" s="29" t="s">
        <v>472</v>
      </c>
      <c r="F806" s="29" t="s">
        <v>479</v>
      </c>
      <c r="G806" s="29" t="s">
        <v>476</v>
      </c>
      <c r="H806" s="34">
        <v>0.46666666666666667</v>
      </c>
      <c r="I806" s="3">
        <f t="shared" si="35"/>
        <v>700</v>
      </c>
    </row>
    <row r="807" spans="1:9">
      <c r="A807" s="17" t="s">
        <v>1526</v>
      </c>
      <c r="B807" s="29">
        <v>1950</v>
      </c>
      <c r="C807" s="29">
        <v>2200</v>
      </c>
      <c r="D807" s="4" t="s">
        <v>471</v>
      </c>
      <c r="E807" s="29" t="s">
        <v>1142</v>
      </c>
      <c r="F807" s="29" t="s">
        <v>490</v>
      </c>
      <c r="G807" s="29" t="s">
        <v>476</v>
      </c>
      <c r="H807" s="34">
        <v>0.12820512820512819</v>
      </c>
      <c r="I807" s="3">
        <f t="shared" si="35"/>
        <v>250</v>
      </c>
    </row>
    <row r="808" spans="1:9">
      <c r="A808" s="17" t="s">
        <v>1527</v>
      </c>
      <c r="B808" s="29"/>
      <c r="C808" s="29">
        <v>2200</v>
      </c>
      <c r="D808" s="4" t="s">
        <v>494</v>
      </c>
      <c r="E808" s="29" t="s">
        <v>504</v>
      </c>
      <c r="F808" s="29" t="s">
        <v>719</v>
      </c>
      <c r="G808" s="29" t="s">
        <v>474</v>
      </c>
      <c r="H808" s="34" t="e">
        <v>#N/A</v>
      </c>
      <c r="I808" s="34" t="e">
        <v>#N/A</v>
      </c>
    </row>
    <row r="809" spans="1:9">
      <c r="A809" s="17" t="s">
        <v>1528</v>
      </c>
      <c r="B809" s="29"/>
      <c r="C809" s="29">
        <v>2200</v>
      </c>
      <c r="D809" s="4" t="s">
        <v>500</v>
      </c>
      <c r="E809" s="29" t="s">
        <v>501</v>
      </c>
      <c r="F809" s="29" t="s">
        <v>487</v>
      </c>
      <c r="G809" s="29" t="s">
        <v>474</v>
      </c>
      <c r="H809" s="34" t="e">
        <v>#N/A</v>
      </c>
      <c r="I809" s="34" t="e">
        <v>#N/A</v>
      </c>
    </row>
    <row r="810" spans="1:9">
      <c r="A810" s="17" t="s">
        <v>1529</v>
      </c>
      <c r="B810" s="29"/>
      <c r="C810" s="29">
        <v>2200</v>
      </c>
      <c r="D810" s="4" t="s">
        <v>500</v>
      </c>
      <c r="E810" s="29" t="s">
        <v>501</v>
      </c>
      <c r="F810" s="29" t="s">
        <v>487</v>
      </c>
      <c r="G810" s="29" t="s">
        <v>474</v>
      </c>
      <c r="H810" s="34" t="e">
        <v>#N/A</v>
      </c>
      <c r="I810" s="34" t="e">
        <v>#N/A</v>
      </c>
    </row>
    <row r="811" spans="1:9">
      <c r="A811" s="17" t="s">
        <v>1530</v>
      </c>
      <c r="B811" s="29"/>
      <c r="C811" s="29">
        <v>2200</v>
      </c>
      <c r="D811" s="4" t="s">
        <v>500</v>
      </c>
      <c r="E811" s="29" t="s">
        <v>501</v>
      </c>
      <c r="F811" s="29" t="s">
        <v>487</v>
      </c>
      <c r="G811" s="29" t="s">
        <v>474</v>
      </c>
      <c r="H811" s="34" t="e">
        <v>#N/A</v>
      </c>
      <c r="I811" s="34" t="e">
        <v>#N/A</v>
      </c>
    </row>
    <row r="812" spans="1:9">
      <c r="A812" s="17" t="s">
        <v>1531</v>
      </c>
      <c r="B812" s="29"/>
      <c r="C812" s="29">
        <v>2200</v>
      </c>
      <c r="D812" s="4" t="s">
        <v>705</v>
      </c>
      <c r="E812" s="29" t="s">
        <v>1532</v>
      </c>
      <c r="F812" s="29" t="s">
        <v>496</v>
      </c>
      <c r="G812" s="29" t="s">
        <v>476</v>
      </c>
      <c r="H812" s="34" t="e">
        <v>#N/A</v>
      </c>
      <c r="I812" s="34" t="e">
        <v>#N/A</v>
      </c>
    </row>
    <row r="813" spans="1:9">
      <c r="A813" s="17" t="s">
        <v>1533</v>
      </c>
      <c r="B813" s="29"/>
      <c r="C813" s="29">
        <v>2200</v>
      </c>
      <c r="D813" s="4" t="s">
        <v>671</v>
      </c>
      <c r="E813" s="29" t="s">
        <v>1534</v>
      </c>
      <c r="F813" s="29" t="s">
        <v>585</v>
      </c>
      <c r="G813" s="29" t="s">
        <v>476</v>
      </c>
      <c r="H813" s="34" t="e">
        <v>#N/A</v>
      </c>
      <c r="I813" s="34" t="e">
        <v>#N/A</v>
      </c>
    </row>
    <row r="814" spans="1:9">
      <c r="A814" s="17" t="s">
        <v>1535</v>
      </c>
      <c r="B814" s="29">
        <v>1100</v>
      </c>
      <c r="C814" s="29">
        <v>2200</v>
      </c>
      <c r="D814" s="4" t="s">
        <v>671</v>
      </c>
      <c r="E814" s="29" t="s">
        <v>1536</v>
      </c>
      <c r="F814" s="29" t="s">
        <v>508</v>
      </c>
      <c r="G814" s="29" t="s">
        <v>476</v>
      </c>
      <c r="H814" s="34">
        <v>1</v>
      </c>
      <c r="I814" s="3">
        <f t="shared" ref="I814:I831" si="36">C814-B814</f>
        <v>1100</v>
      </c>
    </row>
    <row r="815" spans="1:9">
      <c r="A815" s="17" t="s">
        <v>1539</v>
      </c>
      <c r="B815" s="29">
        <v>1600</v>
      </c>
      <c r="C815" s="29">
        <v>2200</v>
      </c>
      <c r="D815" s="4" t="s">
        <v>671</v>
      </c>
      <c r="E815" s="29" t="s">
        <v>1540</v>
      </c>
      <c r="F815" s="29" t="s">
        <v>508</v>
      </c>
      <c r="G815" s="29" t="s">
        <v>476</v>
      </c>
      <c r="H815" s="34">
        <v>0.375</v>
      </c>
      <c r="I815" s="3">
        <f t="shared" si="36"/>
        <v>600</v>
      </c>
    </row>
    <row r="816" spans="1:9">
      <c r="A816" s="17" t="s">
        <v>1541</v>
      </c>
      <c r="B816" s="29">
        <v>1750</v>
      </c>
      <c r="C816" s="29">
        <v>2200</v>
      </c>
      <c r="D816" s="4" t="s">
        <v>624</v>
      </c>
      <c r="E816" s="29" t="s">
        <v>1345</v>
      </c>
      <c r="F816" s="29" t="s">
        <v>508</v>
      </c>
      <c r="G816" s="29" t="s">
        <v>502</v>
      </c>
      <c r="H816" s="34">
        <v>0.25714285714285712</v>
      </c>
      <c r="I816" s="3">
        <f t="shared" si="36"/>
        <v>450</v>
      </c>
    </row>
    <row r="817" spans="1:9">
      <c r="A817" s="17" t="s">
        <v>1542</v>
      </c>
      <c r="B817" s="29">
        <v>1800</v>
      </c>
      <c r="C817" s="29">
        <v>2200</v>
      </c>
      <c r="D817" s="4" t="s">
        <v>705</v>
      </c>
      <c r="E817" s="29" t="s">
        <v>1543</v>
      </c>
      <c r="F817" s="29" t="s">
        <v>508</v>
      </c>
      <c r="G817" s="29" t="s">
        <v>476</v>
      </c>
      <c r="H817" s="34">
        <v>0.22222222222222221</v>
      </c>
      <c r="I817" s="3">
        <f t="shared" si="36"/>
        <v>400</v>
      </c>
    </row>
    <row r="818" spans="1:9">
      <c r="A818" s="17" t="s">
        <v>1544</v>
      </c>
      <c r="B818" s="29">
        <v>1900</v>
      </c>
      <c r="C818" s="29">
        <v>2200</v>
      </c>
      <c r="D818" s="4" t="s">
        <v>630</v>
      </c>
      <c r="E818" s="29" t="s">
        <v>1545</v>
      </c>
      <c r="F818" s="29" t="s">
        <v>734</v>
      </c>
      <c r="G818" s="29" t="s">
        <v>476</v>
      </c>
      <c r="H818" s="34">
        <v>0.15789473684210525</v>
      </c>
      <c r="I818" s="3">
        <f t="shared" si="36"/>
        <v>300</v>
      </c>
    </row>
    <row r="819" spans="1:9">
      <c r="A819" s="17" t="s">
        <v>1546</v>
      </c>
      <c r="B819" s="29">
        <v>1900</v>
      </c>
      <c r="C819" s="29">
        <v>2200</v>
      </c>
      <c r="D819" s="4" t="s">
        <v>488</v>
      </c>
      <c r="E819" s="29" t="s">
        <v>1547</v>
      </c>
      <c r="F819" s="29" t="s">
        <v>508</v>
      </c>
      <c r="G819" s="29" t="s">
        <v>476</v>
      </c>
      <c r="H819" s="34">
        <v>0.15789473684210525</v>
      </c>
      <c r="I819" s="3">
        <f t="shared" si="36"/>
        <v>300</v>
      </c>
    </row>
    <row r="820" spans="1:9">
      <c r="A820" s="17" t="s">
        <v>1548</v>
      </c>
      <c r="B820" s="29">
        <v>1950</v>
      </c>
      <c r="C820" s="29">
        <v>2200</v>
      </c>
      <c r="D820" s="4" t="s">
        <v>671</v>
      </c>
      <c r="E820" s="29" t="s">
        <v>1549</v>
      </c>
      <c r="F820" s="29" t="s">
        <v>508</v>
      </c>
      <c r="G820" s="29" t="s">
        <v>476</v>
      </c>
      <c r="H820" s="34">
        <v>0.12820512820512819</v>
      </c>
      <c r="I820" s="3">
        <f t="shared" si="36"/>
        <v>250</v>
      </c>
    </row>
    <row r="821" spans="1:9">
      <c r="A821" s="17" t="s">
        <v>1552</v>
      </c>
      <c r="B821" s="29">
        <v>2000</v>
      </c>
      <c r="C821" s="29">
        <v>2200</v>
      </c>
      <c r="D821" s="4" t="s">
        <v>556</v>
      </c>
      <c r="E821" s="29" t="s">
        <v>1360</v>
      </c>
      <c r="F821" s="29" t="s">
        <v>758</v>
      </c>
      <c r="G821" s="29" t="s">
        <v>476</v>
      </c>
      <c r="H821" s="34">
        <v>0.1</v>
      </c>
      <c r="I821" s="3">
        <f t="shared" si="36"/>
        <v>200</v>
      </c>
    </row>
    <row r="822" spans="1:9">
      <c r="A822" s="17" t="s">
        <v>1553</v>
      </c>
      <c r="B822" s="29">
        <v>2000</v>
      </c>
      <c r="C822" s="29">
        <v>2200</v>
      </c>
      <c r="D822" s="4" t="s">
        <v>705</v>
      </c>
      <c r="E822" s="29" t="s">
        <v>835</v>
      </c>
      <c r="F822" s="29" t="s">
        <v>508</v>
      </c>
      <c r="G822" s="29" t="s">
        <v>476</v>
      </c>
      <c r="H822" s="34">
        <v>0.1</v>
      </c>
      <c r="I822" s="3">
        <f t="shared" si="36"/>
        <v>200</v>
      </c>
    </row>
    <row r="823" spans="1:9">
      <c r="A823" s="17" t="s">
        <v>1554</v>
      </c>
      <c r="B823" s="29">
        <v>2000</v>
      </c>
      <c r="C823" s="29">
        <v>2200</v>
      </c>
      <c r="D823" s="4" t="s">
        <v>491</v>
      </c>
      <c r="E823" s="29" t="s">
        <v>498</v>
      </c>
      <c r="F823" s="29" t="s">
        <v>508</v>
      </c>
      <c r="G823" s="29" t="s">
        <v>476</v>
      </c>
      <c r="H823" s="34">
        <v>0.1</v>
      </c>
      <c r="I823" s="3">
        <f t="shared" si="36"/>
        <v>200</v>
      </c>
    </row>
    <row r="824" spans="1:9">
      <c r="A824" s="17" t="s">
        <v>1559</v>
      </c>
      <c r="B824" s="29">
        <v>2200</v>
      </c>
      <c r="C824" s="29">
        <v>2200</v>
      </c>
      <c r="D824" s="4" t="s">
        <v>705</v>
      </c>
      <c r="E824" s="29" t="s">
        <v>1560</v>
      </c>
      <c r="F824" s="29" t="s">
        <v>781</v>
      </c>
      <c r="G824" s="29" t="s">
        <v>476</v>
      </c>
      <c r="H824" s="34">
        <v>0</v>
      </c>
      <c r="I824" s="3">
        <f t="shared" si="36"/>
        <v>0</v>
      </c>
    </row>
    <row r="825" spans="1:9">
      <c r="A825" s="17" t="s">
        <v>1561</v>
      </c>
      <c r="B825" s="29">
        <v>2200</v>
      </c>
      <c r="C825" s="29">
        <v>2200</v>
      </c>
      <c r="D825" s="4" t="s">
        <v>491</v>
      </c>
      <c r="E825" s="29" t="s">
        <v>498</v>
      </c>
      <c r="F825" s="29" t="s">
        <v>560</v>
      </c>
      <c r="G825" s="29" t="s">
        <v>476</v>
      </c>
      <c r="H825" s="34">
        <v>0</v>
      </c>
      <c r="I825" s="3">
        <f t="shared" si="36"/>
        <v>0</v>
      </c>
    </row>
    <row r="826" spans="1:9">
      <c r="A826" s="17" t="s">
        <v>1562</v>
      </c>
      <c r="B826" s="29">
        <v>2300</v>
      </c>
      <c r="C826" s="29">
        <v>2200</v>
      </c>
      <c r="D826" s="4" t="s">
        <v>679</v>
      </c>
      <c r="E826" s="29" t="s">
        <v>680</v>
      </c>
      <c r="F826" s="29" t="s">
        <v>508</v>
      </c>
      <c r="G826" s="29" t="s">
        <v>476</v>
      </c>
      <c r="H826" s="34">
        <v>-4.3478260869565216E-2</v>
      </c>
      <c r="I826" s="3">
        <f t="shared" si="36"/>
        <v>-100</v>
      </c>
    </row>
    <row r="827" spans="1:9">
      <c r="A827" s="17" t="s">
        <v>1565</v>
      </c>
      <c r="B827" s="29">
        <v>2900</v>
      </c>
      <c r="C827" s="29">
        <v>2200</v>
      </c>
      <c r="D827" s="4" t="s">
        <v>494</v>
      </c>
      <c r="E827" s="29" t="s">
        <v>1566</v>
      </c>
      <c r="F827" s="29" t="s">
        <v>490</v>
      </c>
      <c r="G827" s="29" t="s">
        <v>476</v>
      </c>
      <c r="H827" s="34">
        <v>-0.2413793103448276</v>
      </c>
      <c r="I827" s="3">
        <f t="shared" si="36"/>
        <v>-700</v>
      </c>
    </row>
    <row r="828" spans="1:9">
      <c r="A828" s="17" t="s">
        <v>1567</v>
      </c>
      <c r="B828" s="29">
        <v>3200</v>
      </c>
      <c r="C828" s="29">
        <v>2200</v>
      </c>
      <c r="D828" s="4" t="s">
        <v>581</v>
      </c>
      <c r="E828" s="29" t="s">
        <v>582</v>
      </c>
      <c r="F828" s="29" t="s">
        <v>482</v>
      </c>
      <c r="G828" s="29" t="s">
        <v>474</v>
      </c>
      <c r="H828" s="34">
        <v>-0.3125</v>
      </c>
      <c r="I828" s="3">
        <f t="shared" si="36"/>
        <v>-1000</v>
      </c>
    </row>
    <row r="829" spans="1:9">
      <c r="A829" s="17" t="s">
        <v>420</v>
      </c>
      <c r="B829" s="29">
        <v>3300</v>
      </c>
      <c r="C829" s="29">
        <v>2200</v>
      </c>
      <c r="D829" s="4" t="s">
        <v>725</v>
      </c>
      <c r="E829" s="29" t="s">
        <v>725</v>
      </c>
      <c r="F829" s="29" t="s">
        <v>473</v>
      </c>
      <c r="G829" s="29" t="s">
        <v>476</v>
      </c>
      <c r="H829" s="34">
        <v>-0.33333333333333331</v>
      </c>
      <c r="I829" s="3">
        <f t="shared" si="36"/>
        <v>-1100</v>
      </c>
    </row>
    <row r="830" spans="1:9">
      <c r="A830" s="17" t="s">
        <v>1538</v>
      </c>
      <c r="B830" s="29">
        <v>1500</v>
      </c>
      <c r="C830" s="29">
        <v>2200</v>
      </c>
      <c r="D830" s="4" t="s">
        <v>488</v>
      </c>
      <c r="E830" s="29" t="s">
        <v>724</v>
      </c>
      <c r="F830" s="29" t="s">
        <v>508</v>
      </c>
      <c r="G830" s="29" t="s">
        <v>476</v>
      </c>
      <c r="H830" s="34">
        <v>0.46666666666666667</v>
      </c>
      <c r="I830" s="3">
        <f t="shared" si="36"/>
        <v>700</v>
      </c>
    </row>
    <row r="831" spans="1:9">
      <c r="A831" s="17" t="s">
        <v>1537</v>
      </c>
      <c r="B831" s="29">
        <v>1300</v>
      </c>
      <c r="C831" s="29">
        <v>2200</v>
      </c>
      <c r="D831" s="4" t="s">
        <v>488</v>
      </c>
      <c r="E831" s="29" t="s">
        <v>724</v>
      </c>
      <c r="F831" s="29" t="s">
        <v>499</v>
      </c>
      <c r="G831" s="29" t="s">
        <v>476</v>
      </c>
      <c r="H831" s="34">
        <v>0.69230769230769229</v>
      </c>
      <c r="I831" s="3">
        <f t="shared" si="36"/>
        <v>900</v>
      </c>
    </row>
    <row r="832" spans="1:9">
      <c r="A832" s="17" t="s">
        <v>1568</v>
      </c>
      <c r="B832" s="29"/>
      <c r="C832" s="29">
        <v>2150</v>
      </c>
      <c r="D832" s="4" t="s">
        <v>556</v>
      </c>
      <c r="E832" s="29" t="s">
        <v>1569</v>
      </c>
      <c r="F832" s="29" t="s">
        <v>772</v>
      </c>
      <c r="G832" s="29" t="s">
        <v>476</v>
      </c>
      <c r="H832" s="34" t="e">
        <v>#N/A</v>
      </c>
      <c r="I832" s="34" t="e">
        <v>#N/A</v>
      </c>
    </row>
    <row r="833" spans="1:9">
      <c r="A833" s="17" t="s">
        <v>1620</v>
      </c>
      <c r="B833" s="29">
        <v>3400</v>
      </c>
      <c r="C833" s="29">
        <v>2100</v>
      </c>
      <c r="D833" s="4" t="s">
        <v>488</v>
      </c>
      <c r="E833" s="29" t="s">
        <v>1621</v>
      </c>
      <c r="F833" s="29" t="s">
        <v>482</v>
      </c>
      <c r="G833" s="29" t="s">
        <v>474</v>
      </c>
      <c r="H833" s="34">
        <v>-0.38235294117647056</v>
      </c>
      <c r="I833" s="3">
        <f t="shared" ref="I833:I842" si="37">C833-B833</f>
        <v>-1300</v>
      </c>
    </row>
    <row r="834" spans="1:9">
      <c r="A834" s="17" t="s">
        <v>1612</v>
      </c>
      <c r="B834" s="29">
        <v>2500</v>
      </c>
      <c r="C834" s="29">
        <v>2100</v>
      </c>
      <c r="D834" s="4" t="s">
        <v>488</v>
      </c>
      <c r="E834" s="29" t="s">
        <v>501</v>
      </c>
      <c r="F834" s="29" t="s">
        <v>496</v>
      </c>
      <c r="G834" s="29" t="s">
        <v>474</v>
      </c>
      <c r="H834" s="34">
        <v>-0.16</v>
      </c>
      <c r="I834" s="3">
        <f t="shared" si="37"/>
        <v>-400</v>
      </c>
    </row>
    <row r="835" spans="1:9">
      <c r="A835" s="17" t="s">
        <v>1611</v>
      </c>
      <c r="B835" s="29">
        <v>2400</v>
      </c>
      <c r="C835" s="29">
        <v>2100</v>
      </c>
      <c r="D835" s="4" t="s">
        <v>488</v>
      </c>
      <c r="E835" s="29" t="s">
        <v>1499</v>
      </c>
      <c r="F835" s="29" t="s">
        <v>686</v>
      </c>
      <c r="G835" s="29" t="s">
        <v>476</v>
      </c>
      <c r="H835" s="34">
        <v>-0.125</v>
      </c>
      <c r="I835" s="3">
        <f t="shared" si="37"/>
        <v>-300</v>
      </c>
    </row>
    <row r="836" spans="1:9">
      <c r="A836" s="17" t="s">
        <v>1608</v>
      </c>
      <c r="B836" s="29">
        <v>2300</v>
      </c>
      <c r="C836" s="29">
        <v>2100</v>
      </c>
      <c r="D836" s="4" t="s">
        <v>488</v>
      </c>
      <c r="E836" s="29" t="s">
        <v>489</v>
      </c>
      <c r="F836" s="29" t="s">
        <v>734</v>
      </c>
      <c r="G836" s="29" t="s">
        <v>476</v>
      </c>
      <c r="H836" s="34">
        <v>-8.6956521739130432E-2</v>
      </c>
      <c r="I836" s="3">
        <f t="shared" si="37"/>
        <v>-200</v>
      </c>
    </row>
    <row r="837" spans="1:9">
      <c r="A837" s="17" t="s">
        <v>1605</v>
      </c>
      <c r="B837" s="29">
        <v>2100</v>
      </c>
      <c r="C837" s="29">
        <v>2100</v>
      </c>
      <c r="D837" s="4" t="s">
        <v>488</v>
      </c>
      <c r="E837" s="29" t="s">
        <v>489</v>
      </c>
      <c r="F837" s="29" t="s">
        <v>572</v>
      </c>
      <c r="G837" s="29" t="s">
        <v>474</v>
      </c>
      <c r="H837" s="34">
        <v>0</v>
      </c>
      <c r="I837" s="3">
        <f t="shared" si="37"/>
        <v>0</v>
      </c>
    </row>
    <row r="838" spans="1:9">
      <c r="A838" s="17" t="s">
        <v>1607</v>
      </c>
      <c r="B838" s="29">
        <v>2100</v>
      </c>
      <c r="C838" s="29">
        <v>2100</v>
      </c>
      <c r="D838" s="4" t="s">
        <v>488</v>
      </c>
      <c r="E838" s="29" t="s">
        <v>723</v>
      </c>
      <c r="F838" s="29" t="s">
        <v>508</v>
      </c>
      <c r="G838" s="29" t="s">
        <v>476</v>
      </c>
      <c r="H838" s="34">
        <v>0</v>
      </c>
      <c r="I838" s="3">
        <f t="shared" si="37"/>
        <v>0</v>
      </c>
    </row>
    <row r="839" spans="1:9">
      <c r="A839" s="17" t="s">
        <v>1603</v>
      </c>
      <c r="B839" s="29">
        <v>2000</v>
      </c>
      <c r="C839" s="29">
        <v>2100</v>
      </c>
      <c r="D839" s="4" t="s">
        <v>488</v>
      </c>
      <c r="E839" s="29" t="s">
        <v>1040</v>
      </c>
      <c r="F839" s="29" t="s">
        <v>508</v>
      </c>
      <c r="G839" s="29" t="s">
        <v>474</v>
      </c>
      <c r="H839" s="34">
        <v>0.05</v>
      </c>
      <c r="I839" s="3">
        <f t="shared" si="37"/>
        <v>100</v>
      </c>
    </row>
    <row r="840" spans="1:9">
      <c r="A840" s="17" t="s">
        <v>1604</v>
      </c>
      <c r="B840" s="29">
        <v>2000</v>
      </c>
      <c r="C840" s="29">
        <v>2100</v>
      </c>
      <c r="D840" s="4" t="s">
        <v>488</v>
      </c>
      <c r="E840" s="29" t="s">
        <v>1040</v>
      </c>
      <c r="F840" s="29" t="s">
        <v>508</v>
      </c>
      <c r="G840" s="29" t="s">
        <v>474</v>
      </c>
      <c r="H840" s="34">
        <v>0.05</v>
      </c>
      <c r="I840" s="3">
        <f t="shared" si="37"/>
        <v>100</v>
      </c>
    </row>
    <row r="841" spans="1:9">
      <c r="A841" s="17" t="s">
        <v>1570</v>
      </c>
      <c r="B841" s="29">
        <v>1900</v>
      </c>
      <c r="C841" s="29">
        <v>2100</v>
      </c>
      <c r="D841" s="4" t="s">
        <v>471</v>
      </c>
      <c r="E841" s="29" t="s">
        <v>472</v>
      </c>
      <c r="F841" s="29" t="s">
        <v>508</v>
      </c>
      <c r="G841" s="29" t="s">
        <v>476</v>
      </c>
      <c r="H841" s="34">
        <v>0.10526315789473684</v>
      </c>
      <c r="I841" s="3">
        <f t="shared" si="37"/>
        <v>200</v>
      </c>
    </row>
    <row r="842" spans="1:9">
      <c r="A842" s="17" t="s">
        <v>373</v>
      </c>
      <c r="B842" s="29">
        <v>2600</v>
      </c>
      <c r="C842" s="29">
        <v>2100</v>
      </c>
      <c r="D842" s="4" t="s">
        <v>471</v>
      </c>
      <c r="E842" s="29" t="s">
        <v>1289</v>
      </c>
      <c r="F842" s="29" t="s">
        <v>473</v>
      </c>
      <c r="G842" s="29" t="s">
        <v>502</v>
      </c>
      <c r="H842" s="34">
        <v>-0.19230769230769232</v>
      </c>
      <c r="I842" s="3">
        <f t="shared" si="37"/>
        <v>-500</v>
      </c>
    </row>
    <row r="843" spans="1:9">
      <c r="A843" s="17" t="s">
        <v>1573</v>
      </c>
      <c r="B843" s="29"/>
      <c r="C843" s="29">
        <v>2100</v>
      </c>
      <c r="D843" s="4" t="s">
        <v>491</v>
      </c>
      <c r="E843" s="29" t="s">
        <v>498</v>
      </c>
      <c r="F843" s="29" t="s">
        <v>772</v>
      </c>
      <c r="G843" s="29" t="s">
        <v>474</v>
      </c>
      <c r="H843" s="34" t="e">
        <v>#N/A</v>
      </c>
      <c r="I843" s="34" t="e">
        <v>#N/A</v>
      </c>
    </row>
    <row r="844" spans="1:9">
      <c r="A844" s="17" t="s">
        <v>1574</v>
      </c>
      <c r="B844" s="29"/>
      <c r="C844" s="29">
        <v>2100</v>
      </c>
      <c r="D844" s="4" t="s">
        <v>494</v>
      </c>
      <c r="E844" s="29" t="s">
        <v>504</v>
      </c>
      <c r="F844" s="29" t="s">
        <v>560</v>
      </c>
      <c r="G844" s="29" t="s">
        <v>476</v>
      </c>
      <c r="H844" s="34" t="e">
        <v>#N/A</v>
      </c>
      <c r="I844" s="34" t="e">
        <v>#N/A</v>
      </c>
    </row>
    <row r="845" spans="1:9">
      <c r="A845" s="17" t="s">
        <v>1575</v>
      </c>
      <c r="B845" s="29"/>
      <c r="C845" s="29">
        <v>2100</v>
      </c>
      <c r="D845" s="4" t="s">
        <v>500</v>
      </c>
      <c r="E845" s="29" t="s">
        <v>501</v>
      </c>
      <c r="F845" s="29" t="s">
        <v>605</v>
      </c>
      <c r="G845" s="29" t="s">
        <v>476</v>
      </c>
      <c r="H845" s="34" t="e">
        <v>#N/A</v>
      </c>
      <c r="I845" s="34" t="e">
        <v>#N/A</v>
      </c>
    </row>
    <row r="846" spans="1:9">
      <c r="A846" s="17" t="s">
        <v>1576</v>
      </c>
      <c r="B846" s="29"/>
      <c r="C846" s="29">
        <v>2100</v>
      </c>
      <c r="D846" s="4" t="s">
        <v>705</v>
      </c>
      <c r="E846" s="29" t="s">
        <v>726</v>
      </c>
      <c r="F846" s="29" t="s">
        <v>585</v>
      </c>
      <c r="G846" s="29" t="s">
        <v>476</v>
      </c>
      <c r="H846" s="34" t="e">
        <v>#N/A</v>
      </c>
      <c r="I846" s="34" t="e">
        <v>#N/A</v>
      </c>
    </row>
    <row r="847" spans="1:9">
      <c r="A847" s="17" t="s">
        <v>1577</v>
      </c>
      <c r="B847" s="29"/>
      <c r="C847" s="29">
        <v>2100</v>
      </c>
      <c r="D847" s="4" t="s">
        <v>671</v>
      </c>
      <c r="E847" s="29" t="s">
        <v>1578</v>
      </c>
      <c r="F847" s="29" t="s">
        <v>479</v>
      </c>
      <c r="G847" s="29" t="s">
        <v>476</v>
      </c>
      <c r="H847" s="34" t="e">
        <v>#N/A</v>
      </c>
      <c r="I847" s="34" t="e">
        <v>#N/A</v>
      </c>
    </row>
    <row r="848" spans="1:9">
      <c r="A848" s="17" t="s">
        <v>422</v>
      </c>
      <c r="B848" s="29">
        <v>1450</v>
      </c>
      <c r="C848" s="29">
        <v>2100</v>
      </c>
      <c r="D848" s="4" t="s">
        <v>494</v>
      </c>
      <c r="E848" s="29" t="s">
        <v>1579</v>
      </c>
      <c r="F848" s="29" t="s">
        <v>508</v>
      </c>
      <c r="G848" s="29" t="s">
        <v>476</v>
      </c>
      <c r="H848" s="34">
        <v>0.44827586206896552</v>
      </c>
      <c r="I848" s="3">
        <f t="shared" ref="I848:I871" si="38">C848-B848</f>
        <v>650</v>
      </c>
    </row>
    <row r="849" spans="1:9">
      <c r="A849" s="17" t="s">
        <v>1580</v>
      </c>
      <c r="B849" s="29">
        <v>1500</v>
      </c>
      <c r="C849" s="29">
        <v>2100</v>
      </c>
      <c r="D849" s="4" t="s">
        <v>671</v>
      </c>
      <c r="E849" s="29" t="s">
        <v>1263</v>
      </c>
      <c r="F849" s="29" t="s">
        <v>508</v>
      </c>
      <c r="G849" s="29" t="s">
        <v>476</v>
      </c>
      <c r="H849" s="34">
        <v>0.4</v>
      </c>
      <c r="I849" s="3">
        <f t="shared" si="38"/>
        <v>600</v>
      </c>
    </row>
    <row r="850" spans="1:9">
      <c r="A850" s="17" t="s">
        <v>1581</v>
      </c>
      <c r="B850" s="29">
        <v>1600</v>
      </c>
      <c r="C850" s="29">
        <v>2100</v>
      </c>
      <c r="D850" s="4" t="s">
        <v>624</v>
      </c>
      <c r="E850" s="29" t="s">
        <v>1582</v>
      </c>
      <c r="F850" s="29" t="s">
        <v>508</v>
      </c>
      <c r="G850" s="29" t="s">
        <v>476</v>
      </c>
      <c r="H850" s="34">
        <v>0.3125</v>
      </c>
      <c r="I850" s="3">
        <f t="shared" si="38"/>
        <v>500</v>
      </c>
    </row>
    <row r="851" spans="1:9">
      <c r="A851" s="17" t="s">
        <v>1583</v>
      </c>
      <c r="B851" s="29">
        <v>1600</v>
      </c>
      <c r="C851" s="29">
        <v>2100</v>
      </c>
      <c r="D851" s="4" t="s">
        <v>574</v>
      </c>
      <c r="E851" s="29" t="s">
        <v>1584</v>
      </c>
      <c r="F851" s="29" t="s">
        <v>508</v>
      </c>
      <c r="G851" s="29" t="s">
        <v>476</v>
      </c>
      <c r="H851" s="34">
        <v>0.3125</v>
      </c>
      <c r="I851" s="3">
        <f t="shared" si="38"/>
        <v>500</v>
      </c>
    </row>
    <row r="852" spans="1:9">
      <c r="A852" s="17" t="s">
        <v>1588</v>
      </c>
      <c r="B852" s="29">
        <v>1750</v>
      </c>
      <c r="C852" s="29">
        <v>2100</v>
      </c>
      <c r="D852" s="4" t="s">
        <v>485</v>
      </c>
      <c r="E852" s="29" t="s">
        <v>519</v>
      </c>
      <c r="F852" s="29" t="s">
        <v>490</v>
      </c>
      <c r="G852" s="29" t="s">
        <v>476</v>
      </c>
      <c r="H852" s="34">
        <v>0.2</v>
      </c>
      <c r="I852" s="3">
        <f t="shared" si="38"/>
        <v>350</v>
      </c>
    </row>
    <row r="853" spans="1:9">
      <c r="A853" s="17" t="s">
        <v>1589</v>
      </c>
      <c r="B853" s="29">
        <v>1800</v>
      </c>
      <c r="C853" s="29">
        <v>2100</v>
      </c>
      <c r="D853" s="4" t="s">
        <v>488</v>
      </c>
      <c r="E853" s="29" t="s">
        <v>1590</v>
      </c>
      <c r="F853" s="29" t="s">
        <v>496</v>
      </c>
      <c r="G853" s="29" t="s">
        <v>474</v>
      </c>
      <c r="H853" s="34">
        <v>0.16666666666666666</v>
      </c>
      <c r="I853" s="3">
        <f t="shared" si="38"/>
        <v>300</v>
      </c>
    </row>
    <row r="854" spans="1:9">
      <c r="A854" s="17" t="s">
        <v>1591</v>
      </c>
      <c r="B854" s="29">
        <v>1800</v>
      </c>
      <c r="C854" s="29">
        <v>2100</v>
      </c>
      <c r="D854" s="4" t="s">
        <v>595</v>
      </c>
      <c r="E854" s="29" t="s">
        <v>1592</v>
      </c>
      <c r="F854" s="29" t="s">
        <v>479</v>
      </c>
      <c r="G854" s="29" t="s">
        <v>476</v>
      </c>
      <c r="H854" s="34">
        <v>0.16666666666666666</v>
      </c>
      <c r="I854" s="3">
        <f t="shared" si="38"/>
        <v>300</v>
      </c>
    </row>
    <row r="855" spans="1:9">
      <c r="A855" s="17" t="s">
        <v>1593</v>
      </c>
      <c r="B855" s="29">
        <v>1800</v>
      </c>
      <c r="C855" s="29">
        <v>2100</v>
      </c>
      <c r="D855" s="4" t="s">
        <v>494</v>
      </c>
      <c r="E855" s="29" t="s">
        <v>1594</v>
      </c>
      <c r="F855" s="29" t="s">
        <v>719</v>
      </c>
      <c r="G855" s="29" t="s">
        <v>476</v>
      </c>
      <c r="H855" s="34">
        <v>0.16666666666666666</v>
      </c>
      <c r="I855" s="3">
        <f t="shared" si="38"/>
        <v>300</v>
      </c>
    </row>
    <row r="856" spans="1:9">
      <c r="A856" s="17" t="s">
        <v>1595</v>
      </c>
      <c r="B856" s="29">
        <v>1800</v>
      </c>
      <c r="C856" s="29">
        <v>2100</v>
      </c>
      <c r="D856" s="4" t="s">
        <v>488</v>
      </c>
      <c r="E856" s="29" t="s">
        <v>742</v>
      </c>
      <c r="F856" s="29" t="s">
        <v>508</v>
      </c>
      <c r="G856" s="29" t="s">
        <v>476</v>
      </c>
      <c r="H856" s="34">
        <v>0.16666666666666666</v>
      </c>
      <c r="I856" s="3">
        <f t="shared" si="38"/>
        <v>300</v>
      </c>
    </row>
    <row r="857" spans="1:9">
      <c r="A857" s="17" t="s">
        <v>378</v>
      </c>
      <c r="B857" s="29">
        <v>1850</v>
      </c>
      <c r="C857" s="29">
        <v>2100</v>
      </c>
      <c r="D857" s="4" t="s">
        <v>739</v>
      </c>
      <c r="E857" s="29" t="s">
        <v>1596</v>
      </c>
      <c r="F857" s="29" t="s">
        <v>479</v>
      </c>
      <c r="G857" s="29" t="s">
        <v>476</v>
      </c>
      <c r="H857" s="34">
        <v>0.13513513513513514</v>
      </c>
      <c r="I857" s="3">
        <f t="shared" si="38"/>
        <v>250</v>
      </c>
    </row>
    <row r="858" spans="1:9">
      <c r="A858" s="17" t="s">
        <v>1597</v>
      </c>
      <c r="B858" s="29">
        <v>1900</v>
      </c>
      <c r="C858" s="29">
        <v>2100</v>
      </c>
      <c r="D858" s="4" t="s">
        <v>630</v>
      </c>
      <c r="E858" s="29" t="s">
        <v>1598</v>
      </c>
      <c r="F858" s="29" t="s">
        <v>508</v>
      </c>
      <c r="G858" s="29" t="s">
        <v>502</v>
      </c>
      <c r="H858" s="34">
        <v>0.10526315789473684</v>
      </c>
      <c r="I858" s="3">
        <f t="shared" si="38"/>
        <v>200</v>
      </c>
    </row>
    <row r="859" spans="1:9">
      <c r="A859" s="17" t="s">
        <v>1599</v>
      </c>
      <c r="B859" s="29">
        <v>1900</v>
      </c>
      <c r="C859" s="29">
        <v>2100</v>
      </c>
      <c r="D859" s="4" t="s">
        <v>485</v>
      </c>
      <c r="E859" s="29" t="s">
        <v>1600</v>
      </c>
      <c r="F859" s="29" t="s">
        <v>484</v>
      </c>
      <c r="G859" s="29" t="s">
        <v>476</v>
      </c>
      <c r="H859" s="34">
        <v>0.10526315789473684</v>
      </c>
      <c r="I859" s="3">
        <f t="shared" si="38"/>
        <v>200</v>
      </c>
    </row>
    <row r="860" spans="1:9">
      <c r="A860" s="17" t="s">
        <v>316</v>
      </c>
      <c r="B860" s="29">
        <v>1950</v>
      </c>
      <c r="C860" s="29">
        <v>2100</v>
      </c>
      <c r="D860" s="4" t="s">
        <v>624</v>
      </c>
      <c r="E860" s="29" t="s">
        <v>1134</v>
      </c>
      <c r="F860" s="29" t="s">
        <v>508</v>
      </c>
      <c r="G860" s="29" t="s">
        <v>476</v>
      </c>
      <c r="H860" s="34">
        <v>7.6923076923076927E-2</v>
      </c>
      <c r="I860" s="3">
        <f t="shared" si="38"/>
        <v>150</v>
      </c>
    </row>
    <row r="861" spans="1:9">
      <c r="A861" s="17" t="s">
        <v>1601</v>
      </c>
      <c r="B861" s="29">
        <v>2000</v>
      </c>
      <c r="C861" s="29">
        <v>2100</v>
      </c>
      <c r="D861" s="4" t="s">
        <v>574</v>
      </c>
      <c r="E861" s="29" t="s">
        <v>1602</v>
      </c>
      <c r="F861" s="29" t="s">
        <v>490</v>
      </c>
      <c r="G861" s="29" t="s">
        <v>474</v>
      </c>
      <c r="H861" s="34">
        <v>0.05</v>
      </c>
      <c r="I861" s="3">
        <f t="shared" si="38"/>
        <v>100</v>
      </c>
    </row>
    <row r="862" spans="1:9">
      <c r="A862" s="17" t="s">
        <v>1606</v>
      </c>
      <c r="B862" s="29">
        <v>2100</v>
      </c>
      <c r="C862" s="29">
        <v>2100</v>
      </c>
      <c r="D862" s="4" t="s">
        <v>556</v>
      </c>
      <c r="E862" s="29" t="s">
        <v>1331</v>
      </c>
      <c r="F862" s="29" t="s">
        <v>569</v>
      </c>
      <c r="G862" s="29" t="s">
        <v>502</v>
      </c>
      <c r="H862" s="34">
        <v>0</v>
      </c>
      <c r="I862" s="3">
        <f t="shared" si="38"/>
        <v>0</v>
      </c>
    </row>
    <row r="863" spans="1:9">
      <c r="A863" s="17" t="s">
        <v>1609</v>
      </c>
      <c r="B863" s="29">
        <v>2300</v>
      </c>
      <c r="C863" s="29">
        <v>2100</v>
      </c>
      <c r="D863" s="4" t="s">
        <v>485</v>
      </c>
      <c r="E863" s="29" t="s">
        <v>1610</v>
      </c>
      <c r="F863" s="29" t="s">
        <v>484</v>
      </c>
      <c r="G863" s="29" t="s">
        <v>476</v>
      </c>
      <c r="H863" s="34">
        <v>-8.6956521739130432E-2</v>
      </c>
      <c r="I863" s="3">
        <f t="shared" si="38"/>
        <v>-200</v>
      </c>
    </row>
    <row r="864" spans="1:9">
      <c r="A864" s="17" t="s">
        <v>1613</v>
      </c>
      <c r="B864" s="29">
        <v>2600</v>
      </c>
      <c r="C864" s="29">
        <v>2100</v>
      </c>
      <c r="D864" s="4" t="s">
        <v>634</v>
      </c>
      <c r="E864" s="29" t="s">
        <v>1614</v>
      </c>
      <c r="F864" s="29" t="s">
        <v>569</v>
      </c>
      <c r="G864" s="29" t="s">
        <v>474</v>
      </c>
      <c r="H864" s="34">
        <v>-0.19230769230769232</v>
      </c>
      <c r="I864" s="3">
        <f t="shared" si="38"/>
        <v>-500</v>
      </c>
    </row>
    <row r="865" spans="1:9">
      <c r="A865" s="17" t="s">
        <v>1615</v>
      </c>
      <c r="B865" s="29">
        <v>2700</v>
      </c>
      <c r="C865" s="29">
        <v>2100</v>
      </c>
      <c r="D865" s="4" t="s">
        <v>491</v>
      </c>
      <c r="E865" s="29" t="s">
        <v>498</v>
      </c>
      <c r="F865" s="29" t="s">
        <v>716</v>
      </c>
      <c r="G865" s="29" t="s">
        <v>474</v>
      </c>
      <c r="H865" s="34">
        <v>-0.22222222222222221</v>
      </c>
      <c r="I865" s="3">
        <f t="shared" si="38"/>
        <v>-600</v>
      </c>
    </row>
    <row r="866" spans="1:9">
      <c r="A866" s="17" t="s">
        <v>1616</v>
      </c>
      <c r="B866" s="29">
        <v>2700</v>
      </c>
      <c r="C866" s="29">
        <v>2100</v>
      </c>
      <c r="D866" s="4" t="s">
        <v>491</v>
      </c>
      <c r="E866" s="29" t="s">
        <v>498</v>
      </c>
      <c r="F866" s="29" t="s">
        <v>479</v>
      </c>
      <c r="G866" s="29" t="s">
        <v>476</v>
      </c>
      <c r="H866" s="34">
        <v>-0.22222222222222221</v>
      </c>
      <c r="I866" s="3">
        <f t="shared" si="38"/>
        <v>-600</v>
      </c>
    </row>
    <row r="867" spans="1:9">
      <c r="A867" s="17" t="s">
        <v>1617</v>
      </c>
      <c r="B867" s="29">
        <v>2800</v>
      </c>
      <c r="C867" s="29">
        <v>2100</v>
      </c>
      <c r="D867" s="4" t="s">
        <v>581</v>
      </c>
      <c r="E867" s="29" t="s">
        <v>582</v>
      </c>
      <c r="F867" s="29" t="s">
        <v>525</v>
      </c>
      <c r="G867" s="29" t="s">
        <v>476</v>
      </c>
      <c r="H867" s="34">
        <v>-0.25</v>
      </c>
      <c r="I867" s="3">
        <f t="shared" si="38"/>
        <v>-700</v>
      </c>
    </row>
    <row r="868" spans="1:9">
      <c r="A868" s="17" t="s">
        <v>1618</v>
      </c>
      <c r="B868" s="29">
        <v>2900</v>
      </c>
      <c r="C868" s="29">
        <v>2100</v>
      </c>
      <c r="D868" s="4" t="s">
        <v>581</v>
      </c>
      <c r="E868" s="29" t="s">
        <v>582</v>
      </c>
      <c r="F868" s="29" t="s">
        <v>482</v>
      </c>
      <c r="G868" s="29" t="s">
        <v>474</v>
      </c>
      <c r="H868" s="34">
        <v>-0.27586206896551724</v>
      </c>
      <c r="I868" s="3">
        <f t="shared" si="38"/>
        <v>-800</v>
      </c>
    </row>
    <row r="869" spans="1:9">
      <c r="A869" s="17" t="s">
        <v>1619</v>
      </c>
      <c r="B869" s="29">
        <v>3200</v>
      </c>
      <c r="C869" s="29">
        <v>2100</v>
      </c>
      <c r="D869" s="4" t="s">
        <v>556</v>
      </c>
      <c r="E869" s="29" t="s">
        <v>1331</v>
      </c>
      <c r="F869" s="29" t="s">
        <v>487</v>
      </c>
      <c r="G869" s="29" t="s">
        <v>476</v>
      </c>
      <c r="H869" s="34">
        <v>-0.34375</v>
      </c>
      <c r="I869" s="3">
        <f t="shared" si="38"/>
        <v>-1100</v>
      </c>
    </row>
    <row r="870" spans="1:9">
      <c r="A870" s="17" t="s">
        <v>1586</v>
      </c>
      <c r="B870" s="29">
        <v>1700</v>
      </c>
      <c r="C870" s="29">
        <v>2100</v>
      </c>
      <c r="D870" s="4" t="s">
        <v>488</v>
      </c>
      <c r="E870" s="29" t="s">
        <v>1587</v>
      </c>
      <c r="F870" s="29" t="s">
        <v>508</v>
      </c>
      <c r="G870" s="29" t="s">
        <v>476</v>
      </c>
      <c r="H870" s="34">
        <v>0.23529411764705882</v>
      </c>
      <c r="I870" s="3">
        <f t="shared" si="38"/>
        <v>400</v>
      </c>
    </row>
    <row r="871" spans="1:9">
      <c r="A871" s="17" t="s">
        <v>1585</v>
      </c>
      <c r="B871" s="29">
        <v>1600</v>
      </c>
      <c r="C871" s="29">
        <v>2100</v>
      </c>
      <c r="D871" s="4" t="s">
        <v>488</v>
      </c>
      <c r="E871" s="29" t="s">
        <v>724</v>
      </c>
      <c r="F871" s="29" t="s">
        <v>508</v>
      </c>
      <c r="G871" s="29" t="s">
        <v>476</v>
      </c>
      <c r="H871" s="34">
        <v>0.3125</v>
      </c>
      <c r="I871" s="3">
        <f t="shared" si="38"/>
        <v>500</v>
      </c>
    </row>
    <row r="872" spans="1:9">
      <c r="A872" s="17" t="s">
        <v>1571</v>
      </c>
      <c r="B872" s="29"/>
      <c r="C872" s="29">
        <v>2100</v>
      </c>
      <c r="D872" s="4" t="s">
        <v>488</v>
      </c>
      <c r="E872" s="29" t="s">
        <v>1572</v>
      </c>
      <c r="F872" s="29" t="s">
        <v>569</v>
      </c>
      <c r="G872" s="29" t="s">
        <v>476</v>
      </c>
      <c r="H872" s="34" t="e">
        <v>#N/A</v>
      </c>
      <c r="I872" s="34" t="e">
        <v>#N/A</v>
      </c>
    </row>
    <row r="873" spans="1:9">
      <c r="A873" s="17" t="s">
        <v>1622</v>
      </c>
      <c r="B873" s="29">
        <v>2200</v>
      </c>
      <c r="C873" s="29">
        <v>2050</v>
      </c>
      <c r="D873" s="4" t="s">
        <v>491</v>
      </c>
      <c r="E873" s="29" t="s">
        <v>498</v>
      </c>
      <c r="F873" s="29" t="s">
        <v>508</v>
      </c>
      <c r="G873" s="29" t="s">
        <v>476</v>
      </c>
      <c r="H873" s="34">
        <v>-6.8181818181818177E-2</v>
      </c>
      <c r="I873" s="3">
        <f t="shared" ref="I873:I882" si="39">C873-B873</f>
        <v>-150</v>
      </c>
    </row>
    <row r="874" spans="1:9">
      <c r="A874" s="17" t="s">
        <v>1682</v>
      </c>
      <c r="B874" s="29">
        <v>2000</v>
      </c>
      <c r="C874" s="29">
        <v>2000</v>
      </c>
      <c r="D874" s="4" t="s">
        <v>488</v>
      </c>
      <c r="E874" s="29" t="s">
        <v>1683</v>
      </c>
      <c r="F874" s="29" t="s">
        <v>638</v>
      </c>
      <c r="G874" s="29" t="s">
        <v>474</v>
      </c>
      <c r="H874" s="34">
        <v>0</v>
      </c>
      <c r="I874" s="3">
        <f t="shared" si="39"/>
        <v>0</v>
      </c>
    </row>
    <row r="875" spans="1:9">
      <c r="A875" s="17" t="s">
        <v>1687</v>
      </c>
      <c r="B875" s="29">
        <v>2000</v>
      </c>
      <c r="C875" s="29">
        <v>2000</v>
      </c>
      <c r="D875" s="4" t="s">
        <v>488</v>
      </c>
      <c r="E875" s="29" t="s">
        <v>693</v>
      </c>
      <c r="F875" s="29" t="s">
        <v>508</v>
      </c>
      <c r="G875" s="29" t="s">
        <v>474</v>
      </c>
      <c r="H875" s="34">
        <v>0</v>
      </c>
      <c r="I875" s="3">
        <f t="shared" si="39"/>
        <v>0</v>
      </c>
    </row>
    <row r="876" spans="1:9">
      <c r="A876" s="17" t="s">
        <v>1678</v>
      </c>
      <c r="B876" s="29">
        <v>1900</v>
      </c>
      <c r="C876" s="29">
        <v>2000</v>
      </c>
      <c r="D876" s="4" t="s">
        <v>488</v>
      </c>
      <c r="E876" s="29" t="s">
        <v>1679</v>
      </c>
      <c r="F876" s="29" t="s">
        <v>569</v>
      </c>
      <c r="G876" s="29" t="s">
        <v>474</v>
      </c>
      <c r="H876" s="34">
        <v>5.2631578947368418E-2</v>
      </c>
      <c r="I876" s="3">
        <f t="shared" si="39"/>
        <v>100</v>
      </c>
    </row>
    <row r="877" spans="1:9">
      <c r="A877" s="17" t="s">
        <v>1680</v>
      </c>
      <c r="B877" s="29">
        <v>1900</v>
      </c>
      <c r="C877" s="29">
        <v>2000</v>
      </c>
      <c r="D877" s="4" t="s">
        <v>488</v>
      </c>
      <c r="E877" s="29" t="s">
        <v>742</v>
      </c>
      <c r="F877" s="29" t="s">
        <v>605</v>
      </c>
      <c r="G877" s="29" t="s">
        <v>474</v>
      </c>
      <c r="H877" s="34">
        <v>5.2631578947368418E-2</v>
      </c>
      <c r="I877" s="3">
        <f t="shared" si="39"/>
        <v>100</v>
      </c>
    </row>
    <row r="878" spans="1:9">
      <c r="A878" s="17" t="s">
        <v>1681</v>
      </c>
      <c r="B878" s="29">
        <v>1900</v>
      </c>
      <c r="C878" s="29">
        <v>2000</v>
      </c>
      <c r="D878" s="4" t="s">
        <v>488</v>
      </c>
      <c r="E878" s="29" t="s">
        <v>790</v>
      </c>
      <c r="F878" s="29" t="s">
        <v>508</v>
      </c>
      <c r="G878" s="29" t="s">
        <v>476</v>
      </c>
      <c r="H878" s="34">
        <v>5.2631578947368418E-2</v>
      </c>
      <c r="I878" s="3">
        <f t="shared" si="39"/>
        <v>100</v>
      </c>
    </row>
    <row r="879" spans="1:9">
      <c r="A879" s="17" t="s">
        <v>1672</v>
      </c>
      <c r="B879" s="29">
        <v>1850</v>
      </c>
      <c r="C879" s="29">
        <v>2000</v>
      </c>
      <c r="D879" s="4" t="s">
        <v>488</v>
      </c>
      <c r="E879" s="29" t="s">
        <v>1063</v>
      </c>
      <c r="F879" s="29" t="s">
        <v>508</v>
      </c>
      <c r="G879" s="29" t="s">
        <v>474</v>
      </c>
      <c r="H879" s="34">
        <v>8.1081081081081086E-2</v>
      </c>
      <c r="I879" s="3">
        <f t="shared" si="39"/>
        <v>150</v>
      </c>
    </row>
    <row r="880" spans="1:9">
      <c r="A880" s="17" t="s">
        <v>1663</v>
      </c>
      <c r="B880" s="29">
        <v>1800</v>
      </c>
      <c r="C880" s="29">
        <v>2000</v>
      </c>
      <c r="D880" s="4" t="s">
        <v>488</v>
      </c>
      <c r="E880" s="29" t="s">
        <v>489</v>
      </c>
      <c r="F880" s="29" t="s">
        <v>758</v>
      </c>
      <c r="G880" s="29" t="s">
        <v>476</v>
      </c>
      <c r="H880" s="34">
        <v>0.1111111111111111</v>
      </c>
      <c r="I880" s="3">
        <f t="shared" si="39"/>
        <v>200</v>
      </c>
    </row>
    <row r="881" spans="1:9">
      <c r="A881" s="17" t="s">
        <v>1661</v>
      </c>
      <c r="B881" s="29">
        <v>1750</v>
      </c>
      <c r="C881" s="29">
        <v>2000</v>
      </c>
      <c r="D881" s="4" t="s">
        <v>488</v>
      </c>
      <c r="E881" s="29" t="s">
        <v>742</v>
      </c>
      <c r="F881" s="29" t="s">
        <v>484</v>
      </c>
      <c r="G881" s="29" t="s">
        <v>476</v>
      </c>
      <c r="H881" s="34">
        <v>0.14285714285714285</v>
      </c>
      <c r="I881" s="3">
        <f t="shared" si="39"/>
        <v>250</v>
      </c>
    </row>
    <row r="882" spans="1:9">
      <c r="A882" s="17" t="s">
        <v>1662</v>
      </c>
      <c r="B882" s="29">
        <v>1750</v>
      </c>
      <c r="C882" s="29">
        <v>2000</v>
      </c>
      <c r="D882" s="4" t="s">
        <v>488</v>
      </c>
      <c r="E882" s="29" t="s">
        <v>1063</v>
      </c>
      <c r="F882" s="29" t="s">
        <v>508</v>
      </c>
      <c r="G882" s="29" t="s">
        <v>502</v>
      </c>
      <c r="H882" s="34">
        <v>0.14285714285714285</v>
      </c>
      <c r="I882" s="3">
        <f t="shared" si="39"/>
        <v>250</v>
      </c>
    </row>
    <row r="883" spans="1:9">
      <c r="A883" s="17" t="s">
        <v>1623</v>
      </c>
      <c r="B883" s="29"/>
      <c r="C883" s="29">
        <v>2000</v>
      </c>
      <c r="D883" s="4" t="s">
        <v>471</v>
      </c>
      <c r="E883" s="29" t="s">
        <v>1624</v>
      </c>
      <c r="F883" s="29" t="s">
        <v>569</v>
      </c>
      <c r="G883" s="29" t="s">
        <v>476</v>
      </c>
      <c r="H883" s="34" t="e">
        <v>#N/A</v>
      </c>
      <c r="I883" s="34" t="e">
        <v>#N/A</v>
      </c>
    </row>
    <row r="884" spans="1:9">
      <c r="A884" s="17" t="s">
        <v>1625</v>
      </c>
      <c r="B884" s="29"/>
      <c r="C884" s="29">
        <v>2000</v>
      </c>
      <c r="D884" s="4" t="s">
        <v>705</v>
      </c>
      <c r="E884" s="29" t="s">
        <v>1626</v>
      </c>
      <c r="F884" s="29" t="s">
        <v>479</v>
      </c>
      <c r="G884" s="29" t="s">
        <v>476</v>
      </c>
      <c r="H884" s="34" t="e">
        <v>#N/A</v>
      </c>
      <c r="I884" s="34" t="e">
        <v>#N/A</v>
      </c>
    </row>
    <row r="885" spans="1:9">
      <c r="A885" s="17" t="s">
        <v>1627</v>
      </c>
      <c r="B885" s="29"/>
      <c r="C885" s="29">
        <v>2000</v>
      </c>
      <c r="D885" s="4" t="s">
        <v>650</v>
      </c>
      <c r="E885" s="29" t="s">
        <v>1628</v>
      </c>
      <c r="F885" s="29" t="s">
        <v>525</v>
      </c>
      <c r="G885" s="29" t="s">
        <v>474</v>
      </c>
      <c r="H885" s="34" t="e">
        <v>#N/A</v>
      </c>
      <c r="I885" s="34" t="e">
        <v>#N/A</v>
      </c>
    </row>
    <row r="886" spans="1:9">
      <c r="A886" s="17" t="s">
        <v>1629</v>
      </c>
      <c r="B886" s="29"/>
      <c r="C886" s="29">
        <v>2000</v>
      </c>
      <c r="D886" s="4" t="s">
        <v>656</v>
      </c>
      <c r="E886" s="29" t="s">
        <v>656</v>
      </c>
      <c r="F886" s="29" t="s">
        <v>508</v>
      </c>
      <c r="G886" s="29" t="s">
        <v>476</v>
      </c>
      <c r="H886" s="34" t="e">
        <v>#N/A</v>
      </c>
      <c r="I886" s="34" t="e">
        <v>#N/A</v>
      </c>
    </row>
    <row r="887" spans="1:9">
      <c r="A887" s="17" t="s">
        <v>1630</v>
      </c>
      <c r="B887" s="29"/>
      <c r="C887" s="29">
        <v>2000</v>
      </c>
      <c r="D887" s="4" t="s">
        <v>500</v>
      </c>
      <c r="E887" s="29" t="s">
        <v>501</v>
      </c>
      <c r="F887" s="29" t="s">
        <v>508</v>
      </c>
      <c r="G887" s="29" t="s">
        <v>474</v>
      </c>
      <c r="H887" s="34" t="e">
        <v>#N/A</v>
      </c>
      <c r="I887" s="34" t="e">
        <v>#N/A</v>
      </c>
    </row>
    <row r="888" spans="1:9">
      <c r="A888" s="17" t="s">
        <v>1631</v>
      </c>
      <c r="B888" s="29"/>
      <c r="C888" s="29">
        <v>2000</v>
      </c>
      <c r="D888" s="4" t="s">
        <v>650</v>
      </c>
      <c r="E888" s="29" t="s">
        <v>1632</v>
      </c>
      <c r="F888" s="29" t="s">
        <v>508</v>
      </c>
      <c r="G888" s="29" t="s">
        <v>502</v>
      </c>
      <c r="H888" s="34" t="e">
        <v>#N/A</v>
      </c>
      <c r="I888" s="34" t="e">
        <v>#N/A</v>
      </c>
    </row>
    <row r="889" spans="1:9">
      <c r="A889" s="17" t="s">
        <v>1633</v>
      </c>
      <c r="B889" s="29"/>
      <c r="C889" s="29">
        <v>2000</v>
      </c>
      <c r="D889" s="4" t="s">
        <v>556</v>
      </c>
      <c r="E889" s="29" t="s">
        <v>763</v>
      </c>
      <c r="F889" s="29" t="s">
        <v>734</v>
      </c>
      <c r="G889" s="29" t="s">
        <v>474</v>
      </c>
      <c r="H889" s="34" t="e">
        <v>#N/A</v>
      </c>
      <c r="I889" s="34" t="e">
        <v>#N/A</v>
      </c>
    </row>
    <row r="890" spans="1:9">
      <c r="A890" s="17" t="s">
        <v>1634</v>
      </c>
      <c r="B890" s="29"/>
      <c r="C890" s="29">
        <v>2000</v>
      </c>
      <c r="D890" s="4" t="s">
        <v>556</v>
      </c>
      <c r="E890" s="29" t="s">
        <v>763</v>
      </c>
      <c r="F890" s="29" t="s">
        <v>734</v>
      </c>
      <c r="G890" s="29" t="s">
        <v>474</v>
      </c>
      <c r="H890" s="34" t="e">
        <v>#N/A</v>
      </c>
      <c r="I890" s="34" t="e">
        <v>#N/A</v>
      </c>
    </row>
    <row r="891" spans="1:9">
      <c r="A891" s="17" t="s">
        <v>1637</v>
      </c>
      <c r="B891" s="29">
        <v>1200</v>
      </c>
      <c r="C891" s="29">
        <v>2000</v>
      </c>
      <c r="D891" s="4" t="s">
        <v>671</v>
      </c>
      <c r="E891" s="29" t="s">
        <v>1128</v>
      </c>
      <c r="F891" s="29" t="s">
        <v>508</v>
      </c>
      <c r="G891" s="29" t="s">
        <v>476</v>
      </c>
      <c r="H891" s="34">
        <v>0.66666666666666663</v>
      </c>
      <c r="I891" s="3">
        <f t="shared" ref="I891:I927" si="40">C891-B891</f>
        <v>800</v>
      </c>
    </row>
    <row r="892" spans="1:9">
      <c r="A892" s="17" t="s">
        <v>1638</v>
      </c>
      <c r="B892" s="29">
        <v>1200</v>
      </c>
      <c r="C892" s="29">
        <v>2000</v>
      </c>
      <c r="D892" s="4" t="s">
        <v>500</v>
      </c>
      <c r="E892" s="29" t="s">
        <v>1639</v>
      </c>
      <c r="F892" s="29" t="s">
        <v>508</v>
      </c>
      <c r="G892" s="29" t="s">
        <v>476</v>
      </c>
      <c r="H892" s="34">
        <v>0.66666666666666663</v>
      </c>
      <c r="I892" s="3">
        <f t="shared" si="40"/>
        <v>800</v>
      </c>
    </row>
    <row r="893" spans="1:9">
      <c r="A893" s="17" t="s">
        <v>1640</v>
      </c>
      <c r="B893" s="29">
        <v>1250</v>
      </c>
      <c r="C893" s="29">
        <v>2000</v>
      </c>
      <c r="D893" s="4" t="s">
        <v>650</v>
      </c>
      <c r="E893" s="29" t="s">
        <v>650</v>
      </c>
      <c r="F893" s="29" t="s">
        <v>479</v>
      </c>
      <c r="G893" s="29" t="s">
        <v>476</v>
      </c>
      <c r="H893" s="34">
        <v>0.6</v>
      </c>
      <c r="I893" s="3">
        <f t="shared" si="40"/>
        <v>750</v>
      </c>
    </row>
    <row r="894" spans="1:9">
      <c r="A894" s="17" t="s">
        <v>1641</v>
      </c>
      <c r="B894" s="29">
        <v>1350</v>
      </c>
      <c r="C894" s="29">
        <v>2000</v>
      </c>
      <c r="D894" s="4" t="s">
        <v>485</v>
      </c>
      <c r="E894" s="29" t="s">
        <v>1642</v>
      </c>
      <c r="F894" s="29" t="s">
        <v>716</v>
      </c>
      <c r="G894" s="29" t="s">
        <v>476</v>
      </c>
      <c r="H894" s="34">
        <v>0.48148148148148145</v>
      </c>
      <c r="I894" s="3">
        <f t="shared" si="40"/>
        <v>650</v>
      </c>
    </row>
    <row r="895" spans="1:9">
      <c r="A895" s="17" t="s">
        <v>1643</v>
      </c>
      <c r="B895" s="29">
        <v>1400</v>
      </c>
      <c r="C895" s="29">
        <v>2000</v>
      </c>
      <c r="D895" s="4" t="s">
        <v>491</v>
      </c>
      <c r="E895" s="29" t="s">
        <v>498</v>
      </c>
      <c r="F895" s="29" t="s">
        <v>479</v>
      </c>
      <c r="G895" s="29" t="s">
        <v>476</v>
      </c>
      <c r="H895" s="34">
        <v>0.42857142857142855</v>
      </c>
      <c r="I895" s="3">
        <f t="shared" si="40"/>
        <v>600</v>
      </c>
    </row>
    <row r="896" spans="1:9">
      <c r="A896" s="17" t="s">
        <v>1644</v>
      </c>
      <c r="B896" s="29">
        <v>1400</v>
      </c>
      <c r="C896" s="29">
        <v>2000</v>
      </c>
      <c r="D896" s="4" t="s">
        <v>500</v>
      </c>
      <c r="E896" s="29" t="s">
        <v>501</v>
      </c>
      <c r="F896" s="29" t="s">
        <v>496</v>
      </c>
      <c r="G896" s="29" t="s">
        <v>476</v>
      </c>
      <c r="H896" s="34">
        <v>0.42857142857142855</v>
      </c>
      <c r="I896" s="3">
        <f t="shared" si="40"/>
        <v>600</v>
      </c>
    </row>
    <row r="897" spans="1:9">
      <c r="A897" s="17" t="s">
        <v>1645</v>
      </c>
      <c r="B897" s="29">
        <v>1400</v>
      </c>
      <c r="C897" s="29">
        <v>2000</v>
      </c>
      <c r="D897" s="4" t="s">
        <v>574</v>
      </c>
      <c r="E897" s="29" t="s">
        <v>604</v>
      </c>
      <c r="F897" s="29" t="s">
        <v>479</v>
      </c>
      <c r="G897" s="29" t="s">
        <v>476</v>
      </c>
      <c r="H897" s="34">
        <v>0.42857142857142855</v>
      </c>
      <c r="I897" s="3">
        <f t="shared" si="40"/>
        <v>600</v>
      </c>
    </row>
    <row r="898" spans="1:9">
      <c r="A898" s="17" t="s">
        <v>1646</v>
      </c>
      <c r="B898" s="29">
        <v>1550</v>
      </c>
      <c r="C898" s="29">
        <v>2000</v>
      </c>
      <c r="D898" s="4" t="s">
        <v>494</v>
      </c>
      <c r="E898" s="29" t="s">
        <v>1155</v>
      </c>
      <c r="F898" s="29" t="s">
        <v>508</v>
      </c>
      <c r="G898" s="29" t="s">
        <v>502</v>
      </c>
      <c r="H898" s="34">
        <v>0.29032258064516131</v>
      </c>
      <c r="I898" s="3">
        <f t="shared" si="40"/>
        <v>450</v>
      </c>
    </row>
    <row r="899" spans="1:9">
      <c r="A899" s="17" t="s">
        <v>1647</v>
      </c>
      <c r="B899" s="29">
        <v>1600</v>
      </c>
      <c r="C899" s="29">
        <v>2000</v>
      </c>
      <c r="D899" s="4" t="s">
        <v>494</v>
      </c>
      <c r="E899" s="29" t="s">
        <v>1155</v>
      </c>
      <c r="F899" s="29" t="s">
        <v>508</v>
      </c>
      <c r="G899" s="29" t="s">
        <v>502</v>
      </c>
      <c r="H899" s="34">
        <v>0.25</v>
      </c>
      <c r="I899" s="3">
        <f t="shared" si="40"/>
        <v>400</v>
      </c>
    </row>
    <row r="900" spans="1:9">
      <c r="A900" s="17" t="s">
        <v>1648</v>
      </c>
      <c r="B900" s="29">
        <v>1600</v>
      </c>
      <c r="C900" s="29">
        <v>2000</v>
      </c>
      <c r="D900" s="4" t="s">
        <v>705</v>
      </c>
      <c r="E900" s="29" t="s">
        <v>1649</v>
      </c>
      <c r="F900" s="29" t="s">
        <v>499</v>
      </c>
      <c r="G900" s="29" t="s">
        <v>474</v>
      </c>
      <c r="H900" s="34">
        <v>0.25</v>
      </c>
      <c r="I900" s="3">
        <f t="shared" si="40"/>
        <v>400</v>
      </c>
    </row>
    <row r="901" spans="1:9">
      <c r="A901" s="17" t="s">
        <v>1656</v>
      </c>
      <c r="B901" s="29">
        <v>1700</v>
      </c>
      <c r="C901" s="29">
        <v>2000</v>
      </c>
      <c r="D901" s="4" t="s">
        <v>488</v>
      </c>
      <c r="E901" s="29" t="s">
        <v>1657</v>
      </c>
      <c r="F901" s="29" t="s">
        <v>484</v>
      </c>
      <c r="G901" s="29" t="s">
        <v>476</v>
      </c>
      <c r="H901" s="34">
        <v>0.17647058823529413</v>
      </c>
      <c r="I901" s="3">
        <f t="shared" si="40"/>
        <v>300</v>
      </c>
    </row>
    <row r="902" spans="1:9">
      <c r="A902" s="17" t="s">
        <v>1658</v>
      </c>
      <c r="B902" s="29">
        <v>1700</v>
      </c>
      <c r="C902" s="29">
        <v>2000</v>
      </c>
      <c r="D902" s="4" t="s">
        <v>488</v>
      </c>
      <c r="E902" s="29" t="s">
        <v>1657</v>
      </c>
      <c r="F902" s="29" t="s">
        <v>484</v>
      </c>
      <c r="G902" s="29" t="s">
        <v>476</v>
      </c>
      <c r="H902" s="34">
        <v>0.17647058823529413</v>
      </c>
      <c r="I902" s="3">
        <f t="shared" si="40"/>
        <v>300</v>
      </c>
    </row>
    <row r="903" spans="1:9">
      <c r="A903" s="17" t="s">
        <v>1659</v>
      </c>
      <c r="B903" s="29">
        <v>1700</v>
      </c>
      <c r="C903" s="29">
        <v>2000</v>
      </c>
      <c r="D903" s="4" t="s">
        <v>488</v>
      </c>
      <c r="E903" s="29" t="s">
        <v>693</v>
      </c>
      <c r="F903" s="29" t="s">
        <v>710</v>
      </c>
      <c r="G903" s="29" t="s">
        <v>476</v>
      </c>
      <c r="H903" s="34">
        <v>0.17647058823529413</v>
      </c>
      <c r="I903" s="3">
        <f t="shared" si="40"/>
        <v>300</v>
      </c>
    </row>
    <row r="904" spans="1:9">
      <c r="A904" s="17" t="s">
        <v>1654</v>
      </c>
      <c r="B904" s="29">
        <v>1700</v>
      </c>
      <c r="C904" s="29">
        <v>2000</v>
      </c>
      <c r="D904" s="4" t="s">
        <v>634</v>
      </c>
      <c r="E904" s="29" t="s">
        <v>1315</v>
      </c>
      <c r="F904" s="29" t="s">
        <v>508</v>
      </c>
      <c r="G904" s="29" t="s">
        <v>502</v>
      </c>
      <c r="H904" s="34">
        <v>0.17647058823529413</v>
      </c>
      <c r="I904" s="3">
        <f t="shared" si="40"/>
        <v>300</v>
      </c>
    </row>
    <row r="905" spans="1:9">
      <c r="A905" s="17" t="s">
        <v>1655</v>
      </c>
      <c r="B905" s="29">
        <v>1700</v>
      </c>
      <c r="C905" s="29">
        <v>2000</v>
      </c>
      <c r="D905" s="4" t="s">
        <v>634</v>
      </c>
      <c r="E905" s="29" t="s">
        <v>1229</v>
      </c>
      <c r="F905" s="29" t="s">
        <v>772</v>
      </c>
      <c r="G905" s="29" t="s">
        <v>476</v>
      </c>
      <c r="H905" s="34">
        <v>0.17647058823529413</v>
      </c>
      <c r="I905" s="3">
        <f t="shared" si="40"/>
        <v>300</v>
      </c>
    </row>
    <row r="906" spans="1:9">
      <c r="A906" s="17" t="s">
        <v>1660</v>
      </c>
      <c r="B906" s="29">
        <v>1700</v>
      </c>
      <c r="C906" s="29">
        <v>2000</v>
      </c>
      <c r="D906" s="4" t="s">
        <v>488</v>
      </c>
      <c r="E906" s="29" t="s">
        <v>724</v>
      </c>
      <c r="F906" s="29" t="s">
        <v>508</v>
      </c>
      <c r="G906" s="29" t="s">
        <v>476</v>
      </c>
      <c r="H906" s="34">
        <v>0.17647058823529413</v>
      </c>
      <c r="I906" s="3">
        <f t="shared" si="40"/>
        <v>300</v>
      </c>
    </row>
    <row r="907" spans="1:9">
      <c r="A907" s="17" t="s">
        <v>1652</v>
      </c>
      <c r="B907" s="29">
        <v>1650</v>
      </c>
      <c r="C907" s="29">
        <v>2000</v>
      </c>
      <c r="D907" s="4" t="s">
        <v>488</v>
      </c>
      <c r="E907" s="29" t="s">
        <v>790</v>
      </c>
      <c r="F907" s="29" t="s">
        <v>508</v>
      </c>
      <c r="G907" s="29" t="s">
        <v>476</v>
      </c>
      <c r="H907" s="34">
        <v>0.21212121212121213</v>
      </c>
      <c r="I907" s="3">
        <f t="shared" si="40"/>
        <v>350</v>
      </c>
    </row>
    <row r="908" spans="1:9">
      <c r="A908" s="17" t="s">
        <v>1664</v>
      </c>
      <c r="B908" s="29">
        <v>1800</v>
      </c>
      <c r="C908" s="29">
        <v>2000</v>
      </c>
      <c r="D908" s="4" t="s">
        <v>494</v>
      </c>
      <c r="E908" s="29" t="s">
        <v>1665</v>
      </c>
      <c r="F908" s="29" t="s">
        <v>508</v>
      </c>
      <c r="G908" s="29" t="s">
        <v>474</v>
      </c>
      <c r="H908" s="34">
        <v>0.1111111111111111</v>
      </c>
      <c r="I908" s="3">
        <f t="shared" si="40"/>
        <v>200</v>
      </c>
    </row>
    <row r="909" spans="1:9">
      <c r="A909" s="17" t="s">
        <v>1666</v>
      </c>
      <c r="B909" s="29">
        <v>1800</v>
      </c>
      <c r="C909" s="29">
        <v>2000</v>
      </c>
      <c r="D909" s="4" t="s">
        <v>552</v>
      </c>
      <c r="E909" s="29" t="s">
        <v>1667</v>
      </c>
      <c r="F909" s="29" t="s">
        <v>508</v>
      </c>
      <c r="G909" s="29" t="s">
        <v>474</v>
      </c>
      <c r="H909" s="34">
        <v>0.1111111111111111</v>
      </c>
      <c r="I909" s="3">
        <f t="shared" si="40"/>
        <v>200</v>
      </c>
    </row>
    <row r="910" spans="1:9">
      <c r="A910" s="17" t="s">
        <v>455</v>
      </c>
      <c r="B910" s="29">
        <v>1800</v>
      </c>
      <c r="C910" s="29">
        <v>2000</v>
      </c>
      <c r="D910" s="4" t="s">
        <v>705</v>
      </c>
      <c r="E910" s="29" t="s">
        <v>1668</v>
      </c>
      <c r="F910" s="29" t="s">
        <v>490</v>
      </c>
      <c r="G910" s="29" t="s">
        <v>476</v>
      </c>
      <c r="H910" s="34">
        <v>0.1111111111111111</v>
      </c>
      <c r="I910" s="3">
        <f t="shared" si="40"/>
        <v>200</v>
      </c>
    </row>
    <row r="911" spans="1:9">
      <c r="A911" s="17" t="s">
        <v>1669</v>
      </c>
      <c r="B911" s="29">
        <v>1800</v>
      </c>
      <c r="C911" s="29">
        <v>2000</v>
      </c>
      <c r="D911" s="4" t="s">
        <v>595</v>
      </c>
      <c r="E911" s="29" t="s">
        <v>1670</v>
      </c>
      <c r="F911" s="29" t="s">
        <v>508</v>
      </c>
      <c r="G911" s="29" t="s">
        <v>476</v>
      </c>
      <c r="H911" s="34">
        <v>0.1111111111111111</v>
      </c>
      <c r="I911" s="3">
        <f t="shared" si="40"/>
        <v>200</v>
      </c>
    </row>
    <row r="912" spans="1:9">
      <c r="A912" s="17" t="s">
        <v>1671</v>
      </c>
      <c r="B912" s="29">
        <v>1800</v>
      </c>
      <c r="C912" s="29">
        <v>2000</v>
      </c>
      <c r="D912" s="4" t="s">
        <v>671</v>
      </c>
      <c r="E912" s="29" t="s">
        <v>826</v>
      </c>
      <c r="F912" s="29" t="s">
        <v>508</v>
      </c>
      <c r="G912" s="29" t="s">
        <v>476</v>
      </c>
      <c r="H912" s="34">
        <v>0.1111111111111111</v>
      </c>
      <c r="I912" s="3">
        <f t="shared" si="40"/>
        <v>200</v>
      </c>
    </row>
    <row r="913" spans="1:9">
      <c r="A913" s="17" t="s">
        <v>1653</v>
      </c>
      <c r="B913" s="29">
        <v>1650</v>
      </c>
      <c r="C913" s="29">
        <v>2000</v>
      </c>
      <c r="D913" s="4" t="s">
        <v>488</v>
      </c>
      <c r="E913" s="29" t="s">
        <v>738</v>
      </c>
      <c r="F913" s="29" t="s">
        <v>508</v>
      </c>
      <c r="G913" s="29" t="s">
        <v>476</v>
      </c>
      <c r="H913" s="34">
        <v>0.21212121212121213</v>
      </c>
      <c r="I913" s="3">
        <f t="shared" si="40"/>
        <v>350</v>
      </c>
    </row>
    <row r="914" spans="1:9">
      <c r="A914" s="17" t="s">
        <v>1673</v>
      </c>
      <c r="B914" s="29">
        <v>1900</v>
      </c>
      <c r="C914" s="29">
        <v>2000</v>
      </c>
      <c r="D914" s="4" t="s">
        <v>556</v>
      </c>
      <c r="E914" s="29" t="s">
        <v>1674</v>
      </c>
      <c r="F914" s="29" t="s">
        <v>508</v>
      </c>
      <c r="G914" s="29" t="s">
        <v>476</v>
      </c>
      <c r="H914" s="34">
        <v>5.2631578947368418E-2</v>
      </c>
      <c r="I914" s="3">
        <f t="shared" si="40"/>
        <v>100</v>
      </c>
    </row>
    <row r="915" spans="1:9">
      <c r="A915" s="17" t="s">
        <v>1675</v>
      </c>
      <c r="B915" s="29">
        <v>1900</v>
      </c>
      <c r="C915" s="29">
        <v>2000</v>
      </c>
      <c r="D915" s="4" t="s">
        <v>556</v>
      </c>
      <c r="E915" s="29" t="s">
        <v>1676</v>
      </c>
      <c r="F915" s="29" t="s">
        <v>508</v>
      </c>
      <c r="G915" s="29" t="s">
        <v>476</v>
      </c>
      <c r="H915" s="34">
        <v>5.2631578947368418E-2</v>
      </c>
      <c r="I915" s="3">
        <f t="shared" si="40"/>
        <v>100</v>
      </c>
    </row>
    <row r="916" spans="1:9">
      <c r="A916" s="17" t="s">
        <v>1677</v>
      </c>
      <c r="B916" s="29">
        <v>1900</v>
      </c>
      <c r="C916" s="29">
        <v>2000</v>
      </c>
      <c r="D916" s="4" t="s">
        <v>671</v>
      </c>
      <c r="E916" s="29" t="s">
        <v>819</v>
      </c>
      <c r="F916" s="29" t="s">
        <v>508</v>
      </c>
      <c r="G916" s="29" t="s">
        <v>476</v>
      </c>
      <c r="H916" s="34">
        <v>5.2631578947368418E-2</v>
      </c>
      <c r="I916" s="3">
        <f t="shared" si="40"/>
        <v>100</v>
      </c>
    </row>
    <row r="917" spans="1:9">
      <c r="A917" s="17" t="s">
        <v>1684</v>
      </c>
      <c r="B917" s="29">
        <v>2000</v>
      </c>
      <c r="C917" s="29">
        <v>2000</v>
      </c>
      <c r="D917" s="4" t="s">
        <v>491</v>
      </c>
      <c r="E917" s="29" t="s">
        <v>498</v>
      </c>
      <c r="F917" s="29" t="s">
        <v>490</v>
      </c>
      <c r="G917" s="29" t="s">
        <v>502</v>
      </c>
      <c r="H917" s="34">
        <v>0</v>
      </c>
      <c r="I917" s="3">
        <f t="shared" si="40"/>
        <v>0</v>
      </c>
    </row>
    <row r="918" spans="1:9">
      <c r="A918" s="17" t="s">
        <v>1685</v>
      </c>
      <c r="B918" s="29">
        <v>2000</v>
      </c>
      <c r="C918" s="29">
        <v>2000</v>
      </c>
      <c r="D918" s="4" t="s">
        <v>485</v>
      </c>
      <c r="E918" s="29" t="s">
        <v>1686</v>
      </c>
      <c r="F918" s="29" t="s">
        <v>508</v>
      </c>
      <c r="G918" s="29" t="s">
        <v>502</v>
      </c>
      <c r="H918" s="34">
        <v>0</v>
      </c>
      <c r="I918" s="3">
        <f t="shared" si="40"/>
        <v>0</v>
      </c>
    </row>
    <row r="919" spans="1:9">
      <c r="A919" s="17" t="s">
        <v>1650</v>
      </c>
      <c r="B919" s="29">
        <v>1600</v>
      </c>
      <c r="C919" s="29">
        <v>2000</v>
      </c>
      <c r="D919" s="4" t="s">
        <v>488</v>
      </c>
      <c r="E919" s="29" t="s">
        <v>738</v>
      </c>
      <c r="F919" s="29" t="s">
        <v>508</v>
      </c>
      <c r="G919" s="29" t="s">
        <v>476</v>
      </c>
      <c r="H919" s="34">
        <v>0.25</v>
      </c>
      <c r="I919" s="3">
        <f t="shared" si="40"/>
        <v>400</v>
      </c>
    </row>
    <row r="920" spans="1:9">
      <c r="A920" s="17" t="s">
        <v>1688</v>
      </c>
      <c r="B920" s="29">
        <v>2100</v>
      </c>
      <c r="C920" s="29">
        <v>2000</v>
      </c>
      <c r="D920" s="4" t="s">
        <v>668</v>
      </c>
      <c r="E920" s="29" t="s">
        <v>1689</v>
      </c>
      <c r="F920" s="29" t="s">
        <v>579</v>
      </c>
      <c r="G920" s="29" t="s">
        <v>502</v>
      </c>
      <c r="H920" s="34">
        <v>-4.7619047619047616E-2</v>
      </c>
      <c r="I920" s="3">
        <f t="shared" si="40"/>
        <v>-100</v>
      </c>
    </row>
    <row r="921" spans="1:9">
      <c r="A921" s="17" t="s">
        <v>1690</v>
      </c>
      <c r="B921" s="29">
        <v>2100</v>
      </c>
      <c r="C921" s="29">
        <v>2000</v>
      </c>
      <c r="D921" s="4" t="s">
        <v>491</v>
      </c>
      <c r="E921" s="29" t="s">
        <v>498</v>
      </c>
      <c r="F921" s="29" t="s">
        <v>716</v>
      </c>
      <c r="G921" s="29" t="s">
        <v>474</v>
      </c>
      <c r="H921" s="34">
        <v>-4.7619047619047616E-2</v>
      </c>
      <c r="I921" s="3">
        <f t="shared" si="40"/>
        <v>-100</v>
      </c>
    </row>
    <row r="922" spans="1:9">
      <c r="A922" s="17" t="s">
        <v>1691</v>
      </c>
      <c r="B922" s="29">
        <v>2200</v>
      </c>
      <c r="C922" s="29">
        <v>2000</v>
      </c>
      <c r="D922" s="4" t="s">
        <v>491</v>
      </c>
      <c r="E922" s="29" t="s">
        <v>498</v>
      </c>
      <c r="F922" s="29" t="s">
        <v>716</v>
      </c>
      <c r="G922" s="29" t="s">
        <v>476</v>
      </c>
      <c r="H922" s="34">
        <v>-9.0909090909090912E-2</v>
      </c>
      <c r="I922" s="3">
        <f t="shared" si="40"/>
        <v>-200</v>
      </c>
    </row>
    <row r="923" spans="1:9">
      <c r="A923" s="17" t="s">
        <v>421</v>
      </c>
      <c r="B923" s="29">
        <v>2200</v>
      </c>
      <c r="C923" s="29">
        <v>2000</v>
      </c>
      <c r="D923" s="4" t="s">
        <v>739</v>
      </c>
      <c r="E923" s="29" t="s">
        <v>1692</v>
      </c>
      <c r="F923" s="29" t="s">
        <v>484</v>
      </c>
      <c r="G923" s="29" t="s">
        <v>476</v>
      </c>
      <c r="H923" s="34">
        <v>-9.0909090909090912E-2</v>
      </c>
      <c r="I923" s="3">
        <f t="shared" si="40"/>
        <v>-200</v>
      </c>
    </row>
    <row r="924" spans="1:9">
      <c r="A924" s="17" t="s">
        <v>1693</v>
      </c>
      <c r="B924" s="29">
        <v>2200</v>
      </c>
      <c r="C924" s="29">
        <v>2000</v>
      </c>
      <c r="D924" s="4" t="s">
        <v>494</v>
      </c>
      <c r="E924" s="29" t="s">
        <v>504</v>
      </c>
      <c r="F924" s="29" t="s">
        <v>479</v>
      </c>
      <c r="G924" s="29" t="s">
        <v>476</v>
      </c>
      <c r="H924" s="34">
        <v>-9.0909090909090912E-2</v>
      </c>
      <c r="I924" s="3">
        <f t="shared" si="40"/>
        <v>-200</v>
      </c>
    </row>
    <row r="925" spans="1:9">
      <c r="A925" s="17" t="s">
        <v>1694</v>
      </c>
      <c r="B925" s="29">
        <v>2300</v>
      </c>
      <c r="C925" s="29">
        <v>2000</v>
      </c>
      <c r="D925" s="4" t="s">
        <v>574</v>
      </c>
      <c r="E925" s="29" t="s">
        <v>604</v>
      </c>
      <c r="F925" s="29" t="s">
        <v>605</v>
      </c>
      <c r="G925" s="29" t="s">
        <v>502</v>
      </c>
      <c r="H925" s="34">
        <v>-0.13043478260869565</v>
      </c>
      <c r="I925" s="3">
        <f t="shared" si="40"/>
        <v>-300</v>
      </c>
    </row>
    <row r="926" spans="1:9">
      <c r="A926" s="17" t="s">
        <v>1695</v>
      </c>
      <c r="B926" s="29">
        <v>2400</v>
      </c>
      <c r="C926" s="29">
        <v>2000</v>
      </c>
      <c r="D926" s="4" t="s">
        <v>491</v>
      </c>
      <c r="E926" s="29" t="s">
        <v>1696</v>
      </c>
      <c r="F926" s="29" t="s">
        <v>484</v>
      </c>
      <c r="G926" s="29" t="s">
        <v>476</v>
      </c>
      <c r="H926" s="34">
        <v>-0.16666666666666666</v>
      </c>
      <c r="I926" s="3">
        <f t="shared" si="40"/>
        <v>-400</v>
      </c>
    </row>
    <row r="927" spans="1:9">
      <c r="A927" s="17" t="s">
        <v>1651</v>
      </c>
      <c r="B927" s="29">
        <v>1600</v>
      </c>
      <c r="C927" s="29">
        <v>2000</v>
      </c>
      <c r="D927" s="4" t="s">
        <v>488</v>
      </c>
      <c r="E927" s="29" t="s">
        <v>724</v>
      </c>
      <c r="F927" s="29" t="s">
        <v>508</v>
      </c>
      <c r="G927" s="29" t="s">
        <v>476</v>
      </c>
      <c r="H927" s="34">
        <v>0.25</v>
      </c>
      <c r="I927" s="3">
        <f t="shared" si="40"/>
        <v>400</v>
      </c>
    </row>
    <row r="928" spans="1:9">
      <c r="A928" s="17" t="s">
        <v>1635</v>
      </c>
      <c r="B928" s="29"/>
      <c r="C928" s="29">
        <v>2000</v>
      </c>
      <c r="D928" s="4" t="s">
        <v>488</v>
      </c>
      <c r="E928" s="29" t="s">
        <v>742</v>
      </c>
      <c r="F928" s="29" t="s">
        <v>681</v>
      </c>
      <c r="G928" s="29" t="s">
        <v>502</v>
      </c>
      <c r="H928" s="34" t="e">
        <v>#N/A</v>
      </c>
      <c r="I928" s="34" t="e">
        <v>#N/A</v>
      </c>
    </row>
    <row r="929" spans="1:9">
      <c r="A929" s="17" t="s">
        <v>1636</v>
      </c>
      <c r="B929" s="29"/>
      <c r="C929" s="29">
        <v>2000</v>
      </c>
      <c r="D929" s="4" t="s">
        <v>488</v>
      </c>
      <c r="E929" s="29" t="s">
        <v>489</v>
      </c>
      <c r="F929" s="29" t="s">
        <v>572</v>
      </c>
      <c r="G929" s="29" t="s">
        <v>474</v>
      </c>
      <c r="H929" s="34" t="e">
        <v>#N/A</v>
      </c>
      <c r="I929" s="34" t="e">
        <v>#N/A</v>
      </c>
    </row>
    <row r="930" spans="1:9">
      <c r="A930" s="17" t="s">
        <v>1697</v>
      </c>
      <c r="B930" s="29">
        <v>1300</v>
      </c>
      <c r="C930" s="29">
        <v>1950</v>
      </c>
      <c r="D930" s="4" t="s">
        <v>471</v>
      </c>
      <c r="E930" s="29" t="s">
        <v>472</v>
      </c>
      <c r="F930" s="29" t="s">
        <v>479</v>
      </c>
      <c r="G930" s="29" t="s">
        <v>476</v>
      </c>
      <c r="H930" s="34">
        <v>0.5</v>
      </c>
      <c r="I930" s="3">
        <f t="shared" ref="I930:I941" si="41">C930-B930</f>
        <v>650</v>
      </c>
    </row>
    <row r="931" spans="1:9">
      <c r="A931" s="17" t="s">
        <v>1698</v>
      </c>
      <c r="B931" s="29">
        <v>1700</v>
      </c>
      <c r="C931" s="29">
        <v>1950</v>
      </c>
      <c r="D931" s="4" t="s">
        <v>671</v>
      </c>
      <c r="E931" s="29" t="s">
        <v>1699</v>
      </c>
      <c r="F931" s="29" t="s">
        <v>508</v>
      </c>
      <c r="G931" s="29" t="s">
        <v>476</v>
      </c>
      <c r="H931" s="34">
        <v>0.14705882352941177</v>
      </c>
      <c r="I931" s="3">
        <f t="shared" si="41"/>
        <v>250</v>
      </c>
    </row>
    <row r="932" spans="1:9">
      <c r="A932" s="17" t="s">
        <v>1700</v>
      </c>
      <c r="B932" s="29">
        <v>1800</v>
      </c>
      <c r="C932" s="29">
        <v>1950</v>
      </c>
      <c r="D932" s="4" t="s">
        <v>556</v>
      </c>
      <c r="E932" s="29" t="s">
        <v>1701</v>
      </c>
      <c r="F932" s="29" t="s">
        <v>508</v>
      </c>
      <c r="G932" s="29" t="s">
        <v>476</v>
      </c>
      <c r="H932" s="34">
        <v>8.3333333333333329E-2</v>
      </c>
      <c r="I932" s="3">
        <f t="shared" si="41"/>
        <v>150</v>
      </c>
    </row>
    <row r="933" spans="1:9">
      <c r="A933" s="17" t="s">
        <v>1702</v>
      </c>
      <c r="B933" s="29">
        <v>2000</v>
      </c>
      <c r="C933" s="29">
        <v>1950</v>
      </c>
      <c r="D933" s="4" t="s">
        <v>581</v>
      </c>
      <c r="E933" s="29" t="s">
        <v>1703</v>
      </c>
      <c r="F933" s="29" t="s">
        <v>638</v>
      </c>
      <c r="G933" s="29" t="s">
        <v>502</v>
      </c>
      <c r="H933" s="34">
        <v>-2.5000000000000001E-2</v>
      </c>
      <c r="I933" s="3">
        <f t="shared" si="41"/>
        <v>-50</v>
      </c>
    </row>
    <row r="934" spans="1:9">
      <c r="A934" s="17" t="s">
        <v>1704</v>
      </c>
      <c r="B934" s="29">
        <v>2100</v>
      </c>
      <c r="C934" s="29">
        <v>1950</v>
      </c>
      <c r="D934" s="4" t="s">
        <v>679</v>
      </c>
      <c r="E934" s="29" t="s">
        <v>680</v>
      </c>
      <c r="F934" s="29" t="s">
        <v>560</v>
      </c>
      <c r="G934" s="29" t="s">
        <v>476</v>
      </c>
      <c r="H934" s="34">
        <v>-7.1428571428571425E-2</v>
      </c>
      <c r="I934" s="3">
        <f t="shared" si="41"/>
        <v>-150</v>
      </c>
    </row>
    <row r="935" spans="1:9">
      <c r="A935" s="17" t="s">
        <v>1705</v>
      </c>
      <c r="B935" s="29">
        <v>3000</v>
      </c>
      <c r="C935" s="29">
        <v>1950</v>
      </c>
      <c r="D935" s="4" t="s">
        <v>494</v>
      </c>
      <c r="E935" s="29" t="s">
        <v>504</v>
      </c>
      <c r="F935" s="29" t="s">
        <v>487</v>
      </c>
      <c r="G935" s="29" t="s">
        <v>476</v>
      </c>
      <c r="H935" s="34">
        <v>-0.35</v>
      </c>
      <c r="I935" s="3">
        <f t="shared" si="41"/>
        <v>-1050</v>
      </c>
    </row>
    <row r="936" spans="1:9">
      <c r="A936" s="17" t="s">
        <v>130</v>
      </c>
      <c r="B936" s="29">
        <v>6000</v>
      </c>
      <c r="C936" s="29">
        <v>1900</v>
      </c>
      <c r="D936" s="4" t="s">
        <v>488</v>
      </c>
      <c r="E936" s="29" t="s">
        <v>742</v>
      </c>
      <c r="F936" s="29" t="s">
        <v>493</v>
      </c>
      <c r="G936" s="29" t="s">
        <v>476</v>
      </c>
      <c r="H936" s="34">
        <v>-0.68333333333333335</v>
      </c>
      <c r="I936" s="3">
        <f t="shared" si="41"/>
        <v>-4100</v>
      </c>
    </row>
    <row r="937" spans="1:9">
      <c r="A937" s="17" t="s">
        <v>1757</v>
      </c>
      <c r="B937" s="29">
        <v>3000</v>
      </c>
      <c r="C937" s="29">
        <v>1900</v>
      </c>
      <c r="D937" s="4" t="s">
        <v>488</v>
      </c>
      <c r="E937" s="29" t="s">
        <v>742</v>
      </c>
      <c r="F937" s="29" t="s">
        <v>505</v>
      </c>
      <c r="G937" s="29" t="s">
        <v>476</v>
      </c>
      <c r="H937" s="34">
        <v>-0.36666666666666664</v>
      </c>
      <c r="I937" s="3">
        <f t="shared" si="41"/>
        <v>-1100</v>
      </c>
    </row>
    <row r="938" spans="1:9">
      <c r="A938" s="17" t="s">
        <v>1750</v>
      </c>
      <c r="B938" s="29">
        <v>2000</v>
      </c>
      <c r="C938" s="29">
        <v>1900</v>
      </c>
      <c r="D938" s="4" t="s">
        <v>488</v>
      </c>
      <c r="E938" s="29" t="s">
        <v>693</v>
      </c>
      <c r="F938" s="29" t="s">
        <v>487</v>
      </c>
      <c r="G938" s="29" t="s">
        <v>476</v>
      </c>
      <c r="H938" s="34">
        <v>-0.05</v>
      </c>
      <c r="I938" s="3">
        <f t="shared" si="41"/>
        <v>-100</v>
      </c>
    </row>
    <row r="939" spans="1:9">
      <c r="A939" s="17" t="s">
        <v>1741</v>
      </c>
      <c r="B939" s="29">
        <v>1800</v>
      </c>
      <c r="C939" s="29">
        <v>1900</v>
      </c>
      <c r="D939" s="4" t="s">
        <v>488</v>
      </c>
      <c r="E939" s="29" t="s">
        <v>1742</v>
      </c>
      <c r="F939" s="29" t="s">
        <v>905</v>
      </c>
      <c r="G939" s="29" t="s">
        <v>476</v>
      </c>
      <c r="H939" s="34">
        <v>5.5555555555555552E-2</v>
      </c>
      <c r="I939" s="3">
        <f t="shared" si="41"/>
        <v>100</v>
      </c>
    </row>
    <row r="940" spans="1:9">
      <c r="A940" s="17" t="s">
        <v>1745</v>
      </c>
      <c r="B940" s="29">
        <v>1800</v>
      </c>
      <c r="C940" s="29">
        <v>1900</v>
      </c>
      <c r="D940" s="4" t="s">
        <v>488</v>
      </c>
      <c r="E940" s="29" t="s">
        <v>1040</v>
      </c>
      <c r="F940" s="29" t="s">
        <v>508</v>
      </c>
      <c r="G940" s="29" t="s">
        <v>474</v>
      </c>
      <c r="H940" s="34">
        <v>5.5555555555555552E-2</v>
      </c>
      <c r="I940" s="3">
        <f t="shared" si="41"/>
        <v>100</v>
      </c>
    </row>
    <row r="941" spans="1:9">
      <c r="A941" s="17" t="s">
        <v>1727</v>
      </c>
      <c r="B941" s="29">
        <v>1650</v>
      </c>
      <c r="C941" s="29">
        <v>1900</v>
      </c>
      <c r="D941" s="4" t="s">
        <v>488</v>
      </c>
      <c r="E941" s="29" t="s">
        <v>693</v>
      </c>
      <c r="F941" s="29" t="s">
        <v>508</v>
      </c>
      <c r="G941" s="29" t="s">
        <v>476</v>
      </c>
      <c r="H941" s="34">
        <v>0.15151515151515152</v>
      </c>
      <c r="I941" s="3">
        <f t="shared" si="41"/>
        <v>250</v>
      </c>
    </row>
    <row r="942" spans="1:9">
      <c r="A942" s="17" t="s">
        <v>1706</v>
      </c>
      <c r="B942" s="29"/>
      <c r="C942" s="29">
        <v>1900</v>
      </c>
      <c r="D942" s="4" t="s">
        <v>471</v>
      </c>
      <c r="E942" s="29" t="s">
        <v>1289</v>
      </c>
      <c r="F942" s="29" t="s">
        <v>508</v>
      </c>
      <c r="G942" s="29" t="s">
        <v>476</v>
      </c>
      <c r="H942" s="34" t="e">
        <v>#N/A</v>
      </c>
      <c r="I942" s="34" t="e">
        <v>#N/A</v>
      </c>
    </row>
    <row r="943" spans="1:9">
      <c r="A943" s="17" t="s">
        <v>1707</v>
      </c>
      <c r="B943" s="29">
        <v>1200</v>
      </c>
      <c r="C943" s="29">
        <v>1900</v>
      </c>
      <c r="D943" s="4" t="s">
        <v>471</v>
      </c>
      <c r="E943" s="29" t="s">
        <v>472</v>
      </c>
      <c r="F943" s="29" t="s">
        <v>508</v>
      </c>
      <c r="G943" s="29" t="s">
        <v>476</v>
      </c>
      <c r="H943" s="34">
        <v>0.58333333333333337</v>
      </c>
      <c r="I943" s="3">
        <f>C943-B943</f>
        <v>700</v>
      </c>
    </row>
    <row r="944" spans="1:9">
      <c r="A944" s="17" t="s">
        <v>1708</v>
      </c>
      <c r="B944" s="29">
        <v>1600</v>
      </c>
      <c r="C944" s="29">
        <v>1900</v>
      </c>
      <c r="D944" s="4" t="s">
        <v>471</v>
      </c>
      <c r="E944" s="29" t="s">
        <v>1121</v>
      </c>
      <c r="F944" s="29" t="s">
        <v>508</v>
      </c>
      <c r="G944" s="29" t="s">
        <v>502</v>
      </c>
      <c r="H944" s="34">
        <v>0.1875</v>
      </c>
      <c r="I944" s="3">
        <f>C944-B944</f>
        <v>300</v>
      </c>
    </row>
    <row r="945" spans="1:9">
      <c r="A945" s="17" t="s">
        <v>1709</v>
      </c>
      <c r="B945" s="29">
        <v>2400</v>
      </c>
      <c r="C945" s="29">
        <v>1900</v>
      </c>
      <c r="D945" s="4" t="s">
        <v>471</v>
      </c>
      <c r="E945" s="29" t="s">
        <v>1352</v>
      </c>
      <c r="F945" s="29" t="s">
        <v>487</v>
      </c>
      <c r="G945" s="29" t="s">
        <v>476</v>
      </c>
      <c r="H945" s="34">
        <v>-0.20833333333333334</v>
      </c>
      <c r="I945" s="3">
        <f>C945-B945</f>
        <v>-500</v>
      </c>
    </row>
    <row r="946" spans="1:9">
      <c r="A946" s="17" t="s">
        <v>1710</v>
      </c>
      <c r="B946" s="29"/>
      <c r="C946" s="29">
        <v>1900</v>
      </c>
      <c r="D946" s="4" t="s">
        <v>494</v>
      </c>
      <c r="E946" s="29" t="s">
        <v>504</v>
      </c>
      <c r="F946" s="29" t="s">
        <v>487</v>
      </c>
      <c r="G946" s="29" t="s">
        <v>474</v>
      </c>
      <c r="H946" s="34" t="e">
        <v>#N/A</v>
      </c>
      <c r="I946" s="34" t="e">
        <v>#N/A</v>
      </c>
    </row>
    <row r="947" spans="1:9">
      <c r="A947" s="17" t="s">
        <v>1711</v>
      </c>
      <c r="B947" s="29"/>
      <c r="C947" s="29">
        <v>1900</v>
      </c>
      <c r="D947" s="4" t="s">
        <v>589</v>
      </c>
      <c r="E947" s="29" t="s">
        <v>1712</v>
      </c>
      <c r="F947" s="29" t="s">
        <v>569</v>
      </c>
      <c r="G947" s="29" t="s">
        <v>502</v>
      </c>
      <c r="H947" s="34" t="e">
        <v>#N/A</v>
      </c>
      <c r="I947" s="34" t="e">
        <v>#N/A</v>
      </c>
    </row>
    <row r="948" spans="1:9">
      <c r="A948" s="17" t="s">
        <v>1713</v>
      </c>
      <c r="B948" s="29"/>
      <c r="C948" s="29">
        <v>1900</v>
      </c>
      <c r="D948" s="4" t="s">
        <v>595</v>
      </c>
      <c r="E948" s="29" t="s">
        <v>1714</v>
      </c>
      <c r="F948" s="29" t="s">
        <v>560</v>
      </c>
      <c r="G948" s="29" t="s">
        <v>474</v>
      </c>
      <c r="H948" s="34" t="e">
        <v>#N/A</v>
      </c>
      <c r="I948" s="34" t="e">
        <v>#N/A</v>
      </c>
    </row>
    <row r="949" spans="1:9">
      <c r="A949" s="17" t="s">
        <v>1715</v>
      </c>
      <c r="B949" s="29"/>
      <c r="C949" s="29">
        <v>1900</v>
      </c>
      <c r="D949" s="4" t="s">
        <v>705</v>
      </c>
      <c r="E949" s="29" t="s">
        <v>1492</v>
      </c>
      <c r="F949" s="29" t="s">
        <v>479</v>
      </c>
      <c r="G949" s="29" t="s">
        <v>476</v>
      </c>
      <c r="H949" s="34" t="e">
        <v>#N/A</v>
      </c>
      <c r="I949" s="34" t="e">
        <v>#N/A</v>
      </c>
    </row>
    <row r="950" spans="1:9">
      <c r="A950" s="17" t="s">
        <v>1716</v>
      </c>
      <c r="B950" s="29"/>
      <c r="C950" s="29">
        <v>1900</v>
      </c>
      <c r="D950" s="4" t="s">
        <v>725</v>
      </c>
      <c r="E950" s="29" t="s">
        <v>984</v>
      </c>
      <c r="F950" s="29" t="s">
        <v>560</v>
      </c>
      <c r="G950" s="29" t="s">
        <v>502</v>
      </c>
      <c r="H950" s="34" t="e">
        <v>#N/A</v>
      </c>
      <c r="I950" s="34" t="e">
        <v>#N/A</v>
      </c>
    </row>
    <row r="951" spans="1:9">
      <c r="A951" s="17" t="s">
        <v>1717</v>
      </c>
      <c r="B951" s="29"/>
      <c r="C951" s="29">
        <v>1900</v>
      </c>
      <c r="D951" s="4" t="s">
        <v>556</v>
      </c>
      <c r="E951" s="29" t="s">
        <v>1718</v>
      </c>
      <c r="F951" s="29" t="s">
        <v>579</v>
      </c>
      <c r="G951" s="29" t="s">
        <v>476</v>
      </c>
      <c r="H951" s="34" t="e">
        <v>#N/A</v>
      </c>
      <c r="I951" s="34" t="e">
        <v>#N/A</v>
      </c>
    </row>
    <row r="952" spans="1:9">
      <c r="A952" s="17" t="s">
        <v>1719</v>
      </c>
      <c r="B952" s="29"/>
      <c r="C952" s="29">
        <v>1900</v>
      </c>
      <c r="D952" s="4" t="s">
        <v>671</v>
      </c>
      <c r="E952" s="29" t="s">
        <v>1720</v>
      </c>
      <c r="F952" s="29" t="s">
        <v>479</v>
      </c>
      <c r="G952" s="29" t="s">
        <v>476</v>
      </c>
      <c r="H952" s="34" t="e">
        <v>#N/A</v>
      </c>
      <c r="I952" s="34" t="e">
        <v>#N/A</v>
      </c>
    </row>
    <row r="953" spans="1:9">
      <c r="A953" s="17" t="s">
        <v>1721</v>
      </c>
      <c r="B953" s="29">
        <v>1200</v>
      </c>
      <c r="C953" s="29">
        <v>1900</v>
      </c>
      <c r="D953" s="4" t="s">
        <v>739</v>
      </c>
      <c r="E953" s="29" t="s">
        <v>586</v>
      </c>
      <c r="F953" s="29" t="s">
        <v>484</v>
      </c>
      <c r="G953" s="29" t="s">
        <v>476</v>
      </c>
      <c r="H953" s="34">
        <v>0.58333333333333337</v>
      </c>
      <c r="I953" s="3">
        <f t="shared" ref="I953:I981" si="42">C953-B953</f>
        <v>700</v>
      </c>
    </row>
    <row r="954" spans="1:9">
      <c r="A954" s="17" t="s">
        <v>1724</v>
      </c>
      <c r="B954" s="29">
        <v>1500</v>
      </c>
      <c r="C954" s="29">
        <v>1900</v>
      </c>
      <c r="D954" s="4" t="s">
        <v>671</v>
      </c>
      <c r="E954" s="29" t="s">
        <v>612</v>
      </c>
      <c r="F954" s="29" t="s">
        <v>508</v>
      </c>
      <c r="G954" s="29" t="s">
        <v>476</v>
      </c>
      <c r="H954" s="34">
        <v>0.26666666666666666</v>
      </c>
      <c r="I954" s="3">
        <f t="shared" si="42"/>
        <v>400</v>
      </c>
    </row>
    <row r="955" spans="1:9">
      <c r="A955" s="17" t="s">
        <v>1725</v>
      </c>
      <c r="B955" s="29">
        <v>1600</v>
      </c>
      <c r="C955" s="29">
        <v>1900</v>
      </c>
      <c r="D955" s="4" t="s">
        <v>668</v>
      </c>
      <c r="E955" s="29" t="s">
        <v>1726</v>
      </c>
      <c r="F955" s="29" t="s">
        <v>508</v>
      </c>
      <c r="G955" s="29" t="s">
        <v>476</v>
      </c>
      <c r="H955" s="34">
        <v>0.1875</v>
      </c>
      <c r="I955" s="3">
        <f t="shared" si="42"/>
        <v>300</v>
      </c>
    </row>
    <row r="956" spans="1:9">
      <c r="A956" s="17" t="s">
        <v>1728</v>
      </c>
      <c r="B956" s="29">
        <v>1700</v>
      </c>
      <c r="C956" s="29">
        <v>1900</v>
      </c>
      <c r="D956" s="4" t="s">
        <v>634</v>
      </c>
      <c r="E956" s="29" t="s">
        <v>1729</v>
      </c>
      <c r="F956" s="29" t="s">
        <v>572</v>
      </c>
      <c r="G956" s="29" t="s">
        <v>474</v>
      </c>
      <c r="H956" s="34">
        <v>0.11764705882352941</v>
      </c>
      <c r="I956" s="3">
        <f t="shared" si="42"/>
        <v>200</v>
      </c>
    </row>
    <row r="957" spans="1:9">
      <c r="A957" s="17" t="s">
        <v>1730</v>
      </c>
      <c r="B957" s="29">
        <v>1700</v>
      </c>
      <c r="C957" s="29">
        <v>1900</v>
      </c>
      <c r="D957" s="4" t="s">
        <v>634</v>
      </c>
      <c r="E957" s="29" t="s">
        <v>1729</v>
      </c>
      <c r="F957" s="29" t="s">
        <v>572</v>
      </c>
      <c r="G957" s="29" t="s">
        <v>474</v>
      </c>
      <c r="H957" s="34">
        <v>0.11764705882352941</v>
      </c>
      <c r="I957" s="3">
        <f t="shared" si="42"/>
        <v>200</v>
      </c>
    </row>
    <row r="958" spans="1:9">
      <c r="A958" s="17" t="s">
        <v>1731</v>
      </c>
      <c r="B958" s="29">
        <v>1700</v>
      </c>
      <c r="C958" s="29">
        <v>1900</v>
      </c>
      <c r="D958" s="4" t="s">
        <v>656</v>
      </c>
      <c r="E958" s="29" t="s">
        <v>1732</v>
      </c>
      <c r="F958" s="29" t="s">
        <v>781</v>
      </c>
      <c r="G958" s="29" t="s">
        <v>476</v>
      </c>
      <c r="H958" s="34">
        <v>0.11764705882352941</v>
      </c>
      <c r="I958" s="3">
        <f t="shared" si="42"/>
        <v>200</v>
      </c>
    </row>
    <row r="959" spans="1:9">
      <c r="A959" s="17" t="s">
        <v>1733</v>
      </c>
      <c r="B959" s="29">
        <v>1700</v>
      </c>
      <c r="C959" s="29">
        <v>1900</v>
      </c>
      <c r="D959" s="4" t="s">
        <v>581</v>
      </c>
      <c r="E959" s="29" t="s">
        <v>582</v>
      </c>
      <c r="F959" s="29" t="s">
        <v>479</v>
      </c>
      <c r="G959" s="29" t="s">
        <v>476</v>
      </c>
      <c r="H959" s="34">
        <v>0.11764705882352941</v>
      </c>
      <c r="I959" s="3">
        <f t="shared" si="42"/>
        <v>200</v>
      </c>
    </row>
    <row r="960" spans="1:9">
      <c r="A960" s="17" t="s">
        <v>1734</v>
      </c>
      <c r="B960" s="29">
        <v>1700</v>
      </c>
      <c r="C960" s="29">
        <v>1900</v>
      </c>
      <c r="D960" s="4" t="s">
        <v>624</v>
      </c>
      <c r="E960" s="29" t="s">
        <v>1735</v>
      </c>
      <c r="F960" s="29" t="s">
        <v>490</v>
      </c>
      <c r="G960" s="29" t="s">
        <v>476</v>
      </c>
      <c r="H960" s="34">
        <v>0.11764705882352941</v>
      </c>
      <c r="I960" s="3">
        <f t="shared" si="42"/>
        <v>200</v>
      </c>
    </row>
    <row r="961" spans="1:9">
      <c r="A961" s="17" t="s">
        <v>1736</v>
      </c>
      <c r="B961" s="29">
        <v>1700</v>
      </c>
      <c r="C961" s="29">
        <v>1900</v>
      </c>
      <c r="D961" s="4" t="s">
        <v>634</v>
      </c>
      <c r="E961" s="29" t="s">
        <v>1729</v>
      </c>
      <c r="F961" s="29" t="s">
        <v>572</v>
      </c>
      <c r="G961" s="29" t="s">
        <v>476</v>
      </c>
      <c r="H961" s="34">
        <v>0.11764705882352941</v>
      </c>
      <c r="I961" s="3">
        <f t="shared" si="42"/>
        <v>200</v>
      </c>
    </row>
    <row r="962" spans="1:9">
      <c r="A962" s="17" t="s">
        <v>1737</v>
      </c>
      <c r="B962" s="29">
        <v>1750</v>
      </c>
      <c r="C962" s="29">
        <v>1900</v>
      </c>
      <c r="D962" s="4" t="s">
        <v>485</v>
      </c>
      <c r="E962" s="29" t="s">
        <v>1738</v>
      </c>
      <c r="F962" s="29" t="s">
        <v>572</v>
      </c>
      <c r="G962" s="29" t="s">
        <v>502</v>
      </c>
      <c r="H962" s="34">
        <v>8.5714285714285715E-2</v>
      </c>
      <c r="I962" s="3">
        <f t="shared" si="42"/>
        <v>150</v>
      </c>
    </row>
    <row r="963" spans="1:9">
      <c r="A963" s="17" t="s">
        <v>1739</v>
      </c>
      <c r="B963" s="29">
        <v>1750</v>
      </c>
      <c r="C963" s="29">
        <v>1900</v>
      </c>
      <c r="D963" s="4" t="s">
        <v>634</v>
      </c>
      <c r="E963" s="29" t="s">
        <v>1729</v>
      </c>
      <c r="F963" s="29" t="s">
        <v>572</v>
      </c>
      <c r="G963" s="29" t="s">
        <v>474</v>
      </c>
      <c r="H963" s="34">
        <v>8.5714285714285715E-2</v>
      </c>
      <c r="I963" s="3">
        <f t="shared" si="42"/>
        <v>150</v>
      </c>
    </row>
    <row r="964" spans="1:9">
      <c r="A964" s="17" t="s">
        <v>1740</v>
      </c>
      <c r="B964" s="29">
        <v>1750</v>
      </c>
      <c r="C964" s="29">
        <v>1900</v>
      </c>
      <c r="D964" s="4" t="s">
        <v>485</v>
      </c>
      <c r="E964" s="29" t="s">
        <v>1738</v>
      </c>
      <c r="F964" s="29" t="s">
        <v>572</v>
      </c>
      <c r="G964" s="29" t="s">
        <v>476</v>
      </c>
      <c r="H964" s="34">
        <v>8.5714285714285715E-2</v>
      </c>
      <c r="I964" s="3">
        <f t="shared" si="42"/>
        <v>150</v>
      </c>
    </row>
    <row r="965" spans="1:9">
      <c r="A965" s="17" t="s">
        <v>1743</v>
      </c>
      <c r="B965" s="29">
        <v>1800</v>
      </c>
      <c r="C965" s="29">
        <v>1900</v>
      </c>
      <c r="D965" s="4" t="s">
        <v>500</v>
      </c>
      <c r="E965" s="29" t="s">
        <v>501</v>
      </c>
      <c r="F965" s="29" t="s">
        <v>484</v>
      </c>
      <c r="G965" s="29" t="s">
        <v>476</v>
      </c>
      <c r="H965" s="34">
        <v>5.5555555555555552E-2</v>
      </c>
      <c r="I965" s="3">
        <f t="shared" si="42"/>
        <v>100</v>
      </c>
    </row>
    <row r="966" spans="1:9">
      <c r="A966" s="17" t="s">
        <v>1744</v>
      </c>
      <c r="B966" s="29">
        <v>1800</v>
      </c>
      <c r="C966" s="29">
        <v>1900</v>
      </c>
      <c r="D966" s="4" t="s">
        <v>491</v>
      </c>
      <c r="E966" s="29" t="s">
        <v>498</v>
      </c>
      <c r="F966" s="29" t="s">
        <v>473</v>
      </c>
      <c r="G966" s="29" t="s">
        <v>502</v>
      </c>
      <c r="H966" s="34">
        <v>5.5555555555555552E-2</v>
      </c>
      <c r="I966" s="3">
        <f t="shared" si="42"/>
        <v>100</v>
      </c>
    </row>
    <row r="967" spans="1:9">
      <c r="A967" s="17" t="s">
        <v>1746</v>
      </c>
      <c r="B967" s="29">
        <v>1900</v>
      </c>
      <c r="C967" s="29">
        <v>1900</v>
      </c>
      <c r="D967" s="4" t="s">
        <v>739</v>
      </c>
      <c r="E967" s="29" t="s">
        <v>587</v>
      </c>
      <c r="F967" s="29" t="s">
        <v>484</v>
      </c>
      <c r="G967" s="29" t="s">
        <v>476</v>
      </c>
      <c r="H967" s="34">
        <v>0</v>
      </c>
      <c r="I967" s="3">
        <f t="shared" si="42"/>
        <v>0</v>
      </c>
    </row>
    <row r="968" spans="1:9">
      <c r="A968" s="17" t="s">
        <v>1747</v>
      </c>
      <c r="B968" s="29">
        <v>1900</v>
      </c>
      <c r="C968" s="29">
        <v>1900</v>
      </c>
      <c r="D968" s="4" t="s">
        <v>570</v>
      </c>
      <c r="E968" s="29" t="s">
        <v>702</v>
      </c>
      <c r="F968" s="29" t="s">
        <v>716</v>
      </c>
      <c r="G968" s="29" t="s">
        <v>476</v>
      </c>
      <c r="H968" s="34">
        <v>0</v>
      </c>
      <c r="I968" s="3">
        <f t="shared" si="42"/>
        <v>0</v>
      </c>
    </row>
    <row r="969" spans="1:9">
      <c r="A969" s="17" t="s">
        <v>1748</v>
      </c>
      <c r="B969" s="29">
        <v>1900</v>
      </c>
      <c r="C969" s="29">
        <v>1900</v>
      </c>
      <c r="D969" s="4" t="s">
        <v>491</v>
      </c>
      <c r="E969" s="29" t="s">
        <v>498</v>
      </c>
      <c r="F969" s="29" t="s">
        <v>508</v>
      </c>
      <c r="G969" s="29" t="s">
        <v>476</v>
      </c>
      <c r="H969" s="34">
        <v>0</v>
      </c>
      <c r="I969" s="3">
        <f t="shared" si="42"/>
        <v>0</v>
      </c>
    </row>
    <row r="970" spans="1:9">
      <c r="A970" s="17" t="s">
        <v>1749</v>
      </c>
      <c r="B970" s="29">
        <v>1900</v>
      </c>
      <c r="C970" s="29">
        <v>1900</v>
      </c>
      <c r="D970" s="4" t="s">
        <v>491</v>
      </c>
      <c r="E970" s="29" t="s">
        <v>498</v>
      </c>
      <c r="F970" s="29" t="s">
        <v>508</v>
      </c>
      <c r="G970" s="29" t="s">
        <v>476</v>
      </c>
      <c r="H970" s="34">
        <v>0</v>
      </c>
      <c r="I970" s="3">
        <f t="shared" si="42"/>
        <v>0</v>
      </c>
    </row>
    <row r="971" spans="1:9">
      <c r="A971" s="17" t="s">
        <v>1751</v>
      </c>
      <c r="B971" s="29">
        <v>2000</v>
      </c>
      <c r="C971" s="29">
        <v>1900</v>
      </c>
      <c r="D971" s="4" t="s">
        <v>1156</v>
      </c>
      <c r="E971" s="29" t="s">
        <v>1156</v>
      </c>
      <c r="F971" s="29" t="s">
        <v>799</v>
      </c>
      <c r="G971" s="29" t="s">
        <v>476</v>
      </c>
      <c r="H971" s="34">
        <v>-0.05</v>
      </c>
      <c r="I971" s="3">
        <f t="shared" si="42"/>
        <v>-100</v>
      </c>
    </row>
    <row r="972" spans="1:9">
      <c r="A972" s="17" t="s">
        <v>1752</v>
      </c>
      <c r="B972" s="29">
        <v>2100</v>
      </c>
      <c r="C972" s="29">
        <v>1900</v>
      </c>
      <c r="D972" s="4" t="s">
        <v>581</v>
      </c>
      <c r="E972" s="29" t="s">
        <v>498</v>
      </c>
      <c r="F972" s="29" t="s">
        <v>1323</v>
      </c>
      <c r="G972" s="29" t="s">
        <v>476</v>
      </c>
      <c r="H972" s="34">
        <v>-9.5238095238095233E-2</v>
      </c>
      <c r="I972" s="3">
        <f t="shared" si="42"/>
        <v>-200</v>
      </c>
    </row>
    <row r="973" spans="1:9">
      <c r="A973" s="17" t="s">
        <v>428</v>
      </c>
      <c r="B973" s="29">
        <v>2400</v>
      </c>
      <c r="C973" s="29">
        <v>1900</v>
      </c>
      <c r="D973" s="4" t="s">
        <v>725</v>
      </c>
      <c r="E973" s="29" t="s">
        <v>725</v>
      </c>
      <c r="F973" s="29" t="s">
        <v>473</v>
      </c>
      <c r="G973" s="29" t="s">
        <v>476</v>
      </c>
      <c r="H973" s="34">
        <v>-0.20833333333333334</v>
      </c>
      <c r="I973" s="3">
        <f t="shared" si="42"/>
        <v>-500</v>
      </c>
    </row>
    <row r="974" spans="1:9">
      <c r="A974" s="17" t="s">
        <v>1753</v>
      </c>
      <c r="B974" s="29">
        <v>2600</v>
      </c>
      <c r="C974" s="29">
        <v>1900</v>
      </c>
      <c r="D974" s="4" t="s">
        <v>634</v>
      </c>
      <c r="E974" s="29" t="s">
        <v>1754</v>
      </c>
      <c r="F974" s="29" t="s">
        <v>487</v>
      </c>
      <c r="G974" s="29" t="s">
        <v>474</v>
      </c>
      <c r="H974" s="34">
        <v>-0.26923076923076922</v>
      </c>
      <c r="I974" s="3">
        <f t="shared" si="42"/>
        <v>-700</v>
      </c>
    </row>
    <row r="975" spans="1:9">
      <c r="A975" s="17" t="s">
        <v>1755</v>
      </c>
      <c r="B975" s="29">
        <v>3000</v>
      </c>
      <c r="C975" s="29">
        <v>1900</v>
      </c>
      <c r="D975" s="4" t="s">
        <v>752</v>
      </c>
      <c r="E975" s="29" t="s">
        <v>1756</v>
      </c>
      <c r="F975" s="29" t="s">
        <v>484</v>
      </c>
      <c r="G975" s="29" t="s">
        <v>476</v>
      </c>
      <c r="H975" s="34">
        <v>-0.36666666666666664</v>
      </c>
      <c r="I975" s="3">
        <f t="shared" si="42"/>
        <v>-1100</v>
      </c>
    </row>
    <row r="976" spans="1:9">
      <c r="A976" s="17" t="s">
        <v>1722</v>
      </c>
      <c r="B976" s="29">
        <v>1400</v>
      </c>
      <c r="C976" s="29">
        <v>1900</v>
      </c>
      <c r="D976" s="4" t="s">
        <v>488</v>
      </c>
      <c r="E976" s="29" t="s">
        <v>516</v>
      </c>
      <c r="F976" s="29" t="s">
        <v>858</v>
      </c>
      <c r="G976" s="29" t="s">
        <v>476</v>
      </c>
      <c r="H976" s="34">
        <v>0.35714285714285715</v>
      </c>
      <c r="I976" s="3">
        <f t="shared" si="42"/>
        <v>500</v>
      </c>
    </row>
    <row r="977" spans="1:9">
      <c r="A977" s="17" t="s">
        <v>1723</v>
      </c>
      <c r="B977" s="29">
        <v>1400</v>
      </c>
      <c r="C977" s="29">
        <v>1900</v>
      </c>
      <c r="D977" s="4" t="s">
        <v>488</v>
      </c>
      <c r="E977" s="29" t="s">
        <v>738</v>
      </c>
      <c r="F977" s="29" t="s">
        <v>508</v>
      </c>
      <c r="G977" s="29" t="s">
        <v>474</v>
      </c>
      <c r="H977" s="34">
        <v>0.35714285714285715</v>
      </c>
      <c r="I977" s="3">
        <f t="shared" si="42"/>
        <v>500</v>
      </c>
    </row>
    <row r="978" spans="1:9">
      <c r="A978" s="17" t="s">
        <v>1765</v>
      </c>
      <c r="B978" s="29">
        <v>1650</v>
      </c>
      <c r="C978" s="29">
        <v>1850</v>
      </c>
      <c r="D978" s="4" t="s">
        <v>488</v>
      </c>
      <c r="E978" s="29" t="s">
        <v>1766</v>
      </c>
      <c r="F978" s="29" t="s">
        <v>508</v>
      </c>
      <c r="G978" s="29" t="s">
        <v>476</v>
      </c>
      <c r="H978" s="34">
        <v>0.12121212121212122</v>
      </c>
      <c r="I978" s="3">
        <f t="shared" si="42"/>
        <v>200</v>
      </c>
    </row>
    <row r="979" spans="1:9">
      <c r="A979" s="17" t="s">
        <v>1758</v>
      </c>
      <c r="B979" s="29">
        <v>1400</v>
      </c>
      <c r="C979" s="29">
        <v>1850</v>
      </c>
      <c r="D979" s="4" t="s">
        <v>471</v>
      </c>
      <c r="E979" s="29" t="s">
        <v>472</v>
      </c>
      <c r="F979" s="29" t="s">
        <v>479</v>
      </c>
      <c r="G979" s="29" t="s">
        <v>476</v>
      </c>
      <c r="H979" s="34">
        <v>0.32142857142857145</v>
      </c>
      <c r="I979" s="3">
        <f t="shared" si="42"/>
        <v>450</v>
      </c>
    </row>
    <row r="980" spans="1:9">
      <c r="A980" s="17" t="s">
        <v>1759</v>
      </c>
      <c r="B980" s="29">
        <v>1600</v>
      </c>
      <c r="C980" s="29">
        <v>1850</v>
      </c>
      <c r="D980" s="4" t="s">
        <v>471</v>
      </c>
      <c r="E980" s="29" t="s">
        <v>1760</v>
      </c>
      <c r="F980" s="29" t="s">
        <v>508</v>
      </c>
      <c r="G980" s="29" t="s">
        <v>476</v>
      </c>
      <c r="H980" s="34">
        <v>0.15625</v>
      </c>
      <c r="I980" s="3">
        <f t="shared" si="42"/>
        <v>250</v>
      </c>
    </row>
    <row r="981" spans="1:9">
      <c r="A981" s="17" t="s">
        <v>1761</v>
      </c>
      <c r="B981" s="29">
        <v>1600</v>
      </c>
      <c r="C981" s="29">
        <v>1850</v>
      </c>
      <c r="D981" s="4" t="s">
        <v>491</v>
      </c>
      <c r="E981" s="29" t="s">
        <v>498</v>
      </c>
      <c r="F981" s="29" t="s">
        <v>490</v>
      </c>
      <c r="G981" s="29" t="s">
        <v>476</v>
      </c>
      <c r="H981" s="34">
        <v>0.15625</v>
      </c>
      <c r="I981" s="3">
        <f t="shared" si="42"/>
        <v>250</v>
      </c>
    </row>
    <row r="982" spans="1:9">
      <c r="A982" s="17" t="s">
        <v>1762</v>
      </c>
      <c r="B982" s="29"/>
      <c r="C982" s="29">
        <v>1850</v>
      </c>
      <c r="D982" s="4" t="s">
        <v>671</v>
      </c>
      <c r="E982" s="29" t="s">
        <v>768</v>
      </c>
      <c r="F982" s="29" t="s">
        <v>479</v>
      </c>
      <c r="G982" s="29" t="s">
        <v>476</v>
      </c>
      <c r="H982" s="34" t="e">
        <v>#N/A</v>
      </c>
      <c r="I982" s="34" t="e">
        <v>#N/A</v>
      </c>
    </row>
    <row r="983" spans="1:9">
      <c r="A983" s="17" t="s">
        <v>1764</v>
      </c>
      <c r="B983" s="29">
        <v>1550</v>
      </c>
      <c r="C983" s="29">
        <v>1850</v>
      </c>
      <c r="D983" s="4" t="s">
        <v>494</v>
      </c>
      <c r="E983" s="29" t="s">
        <v>504</v>
      </c>
      <c r="F983" s="29" t="s">
        <v>719</v>
      </c>
      <c r="G983" s="29" t="s">
        <v>474</v>
      </c>
      <c r="H983" s="34">
        <v>0.19354838709677419</v>
      </c>
      <c r="I983" s="3">
        <f t="shared" ref="I983:I1001" si="43">C983-B983</f>
        <v>300</v>
      </c>
    </row>
    <row r="984" spans="1:9">
      <c r="A984" s="17" t="s">
        <v>1767</v>
      </c>
      <c r="B984" s="29">
        <v>1700</v>
      </c>
      <c r="C984" s="29">
        <v>1850</v>
      </c>
      <c r="D984" s="4" t="s">
        <v>581</v>
      </c>
      <c r="E984" s="29" t="s">
        <v>535</v>
      </c>
      <c r="F984" s="29" t="s">
        <v>525</v>
      </c>
      <c r="G984" s="29" t="s">
        <v>474</v>
      </c>
      <c r="H984" s="34">
        <v>8.8235294117647065E-2</v>
      </c>
      <c r="I984" s="3">
        <f t="shared" si="43"/>
        <v>150</v>
      </c>
    </row>
    <row r="985" spans="1:9">
      <c r="A985" s="17" t="s">
        <v>1768</v>
      </c>
      <c r="B985" s="29">
        <v>1800</v>
      </c>
      <c r="C985" s="29">
        <v>1850</v>
      </c>
      <c r="D985" s="4" t="s">
        <v>671</v>
      </c>
      <c r="E985" s="29" t="s">
        <v>837</v>
      </c>
      <c r="F985" s="29" t="s">
        <v>569</v>
      </c>
      <c r="G985" s="29" t="s">
        <v>476</v>
      </c>
      <c r="H985" s="34">
        <v>2.7777777777777776E-2</v>
      </c>
      <c r="I985" s="3">
        <f t="shared" si="43"/>
        <v>50</v>
      </c>
    </row>
    <row r="986" spans="1:9">
      <c r="A986" s="17" t="s">
        <v>1769</v>
      </c>
      <c r="B986" s="29">
        <v>1900</v>
      </c>
      <c r="C986" s="29">
        <v>1850</v>
      </c>
      <c r="D986" s="4" t="s">
        <v>485</v>
      </c>
      <c r="E986" s="29" t="s">
        <v>1610</v>
      </c>
      <c r="F986" s="29" t="s">
        <v>560</v>
      </c>
      <c r="G986" s="29" t="s">
        <v>476</v>
      </c>
      <c r="H986" s="34">
        <v>-2.6315789473684209E-2</v>
      </c>
      <c r="I986" s="3">
        <f t="shared" si="43"/>
        <v>-50</v>
      </c>
    </row>
    <row r="987" spans="1:9">
      <c r="A987" s="17" t="s">
        <v>1770</v>
      </c>
      <c r="B987" s="29">
        <v>2000</v>
      </c>
      <c r="C987" s="29">
        <v>1850</v>
      </c>
      <c r="D987" s="4" t="s">
        <v>617</v>
      </c>
      <c r="E987" s="29" t="s">
        <v>1477</v>
      </c>
      <c r="F987" s="29" t="s">
        <v>473</v>
      </c>
      <c r="G987" s="29" t="s">
        <v>474</v>
      </c>
      <c r="H987" s="34">
        <v>-7.4999999999999997E-2</v>
      </c>
      <c r="I987" s="3">
        <f t="shared" si="43"/>
        <v>-150</v>
      </c>
    </row>
    <row r="988" spans="1:9">
      <c r="A988" s="17" t="s">
        <v>1771</v>
      </c>
      <c r="B988" s="29">
        <v>2000</v>
      </c>
      <c r="C988" s="29">
        <v>1850</v>
      </c>
      <c r="D988" s="4" t="s">
        <v>581</v>
      </c>
      <c r="E988" s="29" t="s">
        <v>582</v>
      </c>
      <c r="F988" s="29" t="s">
        <v>525</v>
      </c>
      <c r="G988" s="29" t="s">
        <v>476</v>
      </c>
      <c r="H988" s="34">
        <v>-7.4999999999999997E-2</v>
      </c>
      <c r="I988" s="3">
        <f t="shared" si="43"/>
        <v>-150</v>
      </c>
    </row>
    <row r="989" spans="1:9">
      <c r="A989" s="17" t="s">
        <v>1772</v>
      </c>
      <c r="B989" s="29">
        <v>2100</v>
      </c>
      <c r="C989" s="29">
        <v>1850</v>
      </c>
      <c r="D989" s="4" t="s">
        <v>485</v>
      </c>
      <c r="E989" s="29" t="s">
        <v>533</v>
      </c>
      <c r="F989" s="29" t="s">
        <v>473</v>
      </c>
      <c r="G989" s="29" t="s">
        <v>476</v>
      </c>
      <c r="H989" s="34">
        <v>-0.11904761904761904</v>
      </c>
      <c r="I989" s="3">
        <f t="shared" si="43"/>
        <v>-250</v>
      </c>
    </row>
    <row r="990" spans="1:9">
      <c r="A990" s="17" t="s">
        <v>1773</v>
      </c>
      <c r="B990" s="29">
        <v>2200</v>
      </c>
      <c r="C990" s="29">
        <v>1850</v>
      </c>
      <c r="D990" s="4" t="s">
        <v>617</v>
      </c>
      <c r="E990" s="29" t="s">
        <v>852</v>
      </c>
      <c r="F990" s="29" t="s">
        <v>479</v>
      </c>
      <c r="G990" s="29" t="s">
        <v>476</v>
      </c>
      <c r="H990" s="34">
        <v>-0.15909090909090909</v>
      </c>
      <c r="I990" s="3">
        <f t="shared" si="43"/>
        <v>-350</v>
      </c>
    </row>
    <row r="991" spans="1:9">
      <c r="A991" s="17" t="s">
        <v>1774</v>
      </c>
      <c r="B991" s="29">
        <v>2600</v>
      </c>
      <c r="C991" s="29">
        <v>1850</v>
      </c>
      <c r="D991" s="4" t="s">
        <v>581</v>
      </c>
      <c r="E991" s="29" t="s">
        <v>582</v>
      </c>
      <c r="F991" s="29" t="s">
        <v>482</v>
      </c>
      <c r="G991" s="29" t="s">
        <v>474</v>
      </c>
      <c r="H991" s="34">
        <v>-0.28846153846153844</v>
      </c>
      <c r="I991" s="3">
        <f t="shared" si="43"/>
        <v>-750</v>
      </c>
    </row>
    <row r="992" spans="1:9">
      <c r="A992" s="17" t="s">
        <v>1763</v>
      </c>
      <c r="B992" s="29">
        <v>1350</v>
      </c>
      <c r="C992" s="29">
        <v>1850</v>
      </c>
      <c r="D992" s="4" t="s">
        <v>488</v>
      </c>
      <c r="E992" s="29" t="s">
        <v>489</v>
      </c>
      <c r="F992" s="29" t="s">
        <v>579</v>
      </c>
      <c r="G992" s="29" t="s">
        <v>476</v>
      </c>
      <c r="H992" s="34">
        <v>0.37037037037037035</v>
      </c>
      <c r="I992" s="3">
        <f t="shared" si="43"/>
        <v>500</v>
      </c>
    </row>
    <row r="993" spans="1:9">
      <c r="A993" s="17" t="s">
        <v>1838</v>
      </c>
      <c r="B993" s="29">
        <v>3400</v>
      </c>
      <c r="C993" s="29">
        <v>1800</v>
      </c>
      <c r="D993" s="4" t="s">
        <v>488</v>
      </c>
      <c r="E993" s="29" t="s">
        <v>489</v>
      </c>
      <c r="F993" s="29" t="s">
        <v>514</v>
      </c>
      <c r="G993" s="29" t="s">
        <v>474</v>
      </c>
      <c r="H993" s="34">
        <v>-0.47058823529411764</v>
      </c>
      <c r="I993" s="3">
        <f t="shared" si="43"/>
        <v>-1600</v>
      </c>
    </row>
    <row r="994" spans="1:9">
      <c r="A994" s="17" t="s">
        <v>1836</v>
      </c>
      <c r="B994" s="29">
        <v>3000</v>
      </c>
      <c r="C994" s="29">
        <v>1800</v>
      </c>
      <c r="D994" s="4" t="s">
        <v>488</v>
      </c>
      <c r="E994" s="29" t="s">
        <v>1837</v>
      </c>
      <c r="F994" s="29" t="s">
        <v>482</v>
      </c>
      <c r="G994" s="29" t="s">
        <v>474</v>
      </c>
      <c r="H994" s="34">
        <v>-0.4</v>
      </c>
      <c r="I994" s="3">
        <f t="shared" si="43"/>
        <v>-1200</v>
      </c>
    </row>
    <row r="995" spans="1:9">
      <c r="A995" s="17" t="s">
        <v>381</v>
      </c>
      <c r="B995" s="29">
        <v>2600</v>
      </c>
      <c r="C995" s="29">
        <v>1800</v>
      </c>
      <c r="D995" s="4" t="s">
        <v>488</v>
      </c>
      <c r="E995" s="29" t="s">
        <v>742</v>
      </c>
      <c r="F995" s="29" t="s">
        <v>484</v>
      </c>
      <c r="G995" s="29" t="s">
        <v>476</v>
      </c>
      <c r="H995" s="34">
        <v>-0.30769230769230771</v>
      </c>
      <c r="I995" s="3">
        <f t="shared" si="43"/>
        <v>-800</v>
      </c>
    </row>
    <row r="996" spans="1:9">
      <c r="A996" s="17" t="s">
        <v>1823</v>
      </c>
      <c r="B996" s="29">
        <v>1800</v>
      </c>
      <c r="C996" s="29">
        <v>1800</v>
      </c>
      <c r="D996" s="4" t="s">
        <v>488</v>
      </c>
      <c r="E996" s="29" t="s">
        <v>742</v>
      </c>
      <c r="F996" s="29" t="s">
        <v>605</v>
      </c>
      <c r="G996" s="29" t="s">
        <v>476</v>
      </c>
      <c r="H996" s="34">
        <v>0</v>
      </c>
      <c r="I996" s="3">
        <f t="shared" si="43"/>
        <v>0</v>
      </c>
    </row>
    <row r="997" spans="1:9">
      <c r="A997" s="17" t="s">
        <v>1822</v>
      </c>
      <c r="B997" s="29">
        <v>1700</v>
      </c>
      <c r="C997" s="29">
        <v>1800</v>
      </c>
      <c r="D997" s="4" t="s">
        <v>488</v>
      </c>
      <c r="E997" s="29" t="s">
        <v>724</v>
      </c>
      <c r="F997" s="29" t="s">
        <v>508</v>
      </c>
      <c r="G997" s="29" t="s">
        <v>476</v>
      </c>
      <c r="H997" s="34">
        <v>5.8823529411764705E-2</v>
      </c>
      <c r="I997" s="3">
        <f t="shared" si="43"/>
        <v>100</v>
      </c>
    </row>
    <row r="998" spans="1:9">
      <c r="A998" s="17" t="s">
        <v>1819</v>
      </c>
      <c r="B998" s="29">
        <v>1650</v>
      </c>
      <c r="C998" s="29">
        <v>1800</v>
      </c>
      <c r="D998" s="4" t="s">
        <v>488</v>
      </c>
      <c r="E998" s="29" t="s">
        <v>1063</v>
      </c>
      <c r="F998" s="29" t="s">
        <v>508</v>
      </c>
      <c r="G998" s="29" t="s">
        <v>502</v>
      </c>
      <c r="H998" s="34">
        <v>9.0909090909090912E-2</v>
      </c>
      <c r="I998" s="3">
        <f t="shared" si="43"/>
        <v>150</v>
      </c>
    </row>
    <row r="999" spans="1:9">
      <c r="A999" s="17" t="s">
        <v>1814</v>
      </c>
      <c r="B999" s="29">
        <v>1600</v>
      </c>
      <c r="C999" s="29">
        <v>1800</v>
      </c>
      <c r="D999" s="4" t="s">
        <v>488</v>
      </c>
      <c r="E999" s="29" t="s">
        <v>1815</v>
      </c>
      <c r="F999" s="29" t="s">
        <v>508</v>
      </c>
      <c r="G999" s="29" t="s">
        <v>502</v>
      </c>
      <c r="H999" s="34">
        <v>0.125</v>
      </c>
      <c r="I999" s="3">
        <f t="shared" si="43"/>
        <v>200</v>
      </c>
    </row>
    <row r="1000" spans="1:9">
      <c r="A1000" s="17" t="s">
        <v>1816</v>
      </c>
      <c r="B1000" s="29">
        <v>1600</v>
      </c>
      <c r="C1000" s="29">
        <v>1800</v>
      </c>
      <c r="D1000" s="4" t="s">
        <v>488</v>
      </c>
      <c r="E1000" s="29" t="s">
        <v>1817</v>
      </c>
      <c r="F1000" s="29" t="s">
        <v>508</v>
      </c>
      <c r="G1000" s="29">
        <v>0</v>
      </c>
      <c r="H1000" s="34">
        <v>0.125</v>
      </c>
      <c r="I1000" s="3">
        <f t="shared" si="43"/>
        <v>200</v>
      </c>
    </row>
    <row r="1001" spans="1:9">
      <c r="A1001" s="17" t="s">
        <v>1811</v>
      </c>
      <c r="B1001" s="29">
        <v>1550</v>
      </c>
      <c r="C1001" s="29">
        <v>1800</v>
      </c>
      <c r="D1001" s="4" t="s">
        <v>488</v>
      </c>
      <c r="E1001" s="29" t="s">
        <v>693</v>
      </c>
      <c r="F1001" s="29" t="s">
        <v>479</v>
      </c>
      <c r="G1001" s="29" t="s">
        <v>502</v>
      </c>
      <c r="H1001" s="34">
        <v>0.16129032258064516</v>
      </c>
      <c r="I1001" s="3">
        <f t="shared" si="43"/>
        <v>250</v>
      </c>
    </row>
    <row r="1002" spans="1:9">
      <c r="A1002" s="17" t="s">
        <v>1775</v>
      </c>
      <c r="B1002" s="29"/>
      <c r="C1002" s="29">
        <v>1800</v>
      </c>
      <c r="D1002" s="4" t="s">
        <v>471</v>
      </c>
      <c r="E1002" s="29" t="s">
        <v>472</v>
      </c>
      <c r="F1002" s="29" t="s">
        <v>479</v>
      </c>
      <c r="G1002" s="29" t="s">
        <v>476</v>
      </c>
      <c r="H1002" s="34" t="e">
        <v>#N/A</v>
      </c>
      <c r="I1002" s="34" t="e">
        <v>#N/A</v>
      </c>
    </row>
    <row r="1003" spans="1:9">
      <c r="A1003" s="17" t="s">
        <v>1776</v>
      </c>
      <c r="B1003" s="29"/>
      <c r="C1003" s="29">
        <v>1800</v>
      </c>
      <c r="D1003" s="4" t="s">
        <v>471</v>
      </c>
      <c r="E1003" s="29" t="s">
        <v>1624</v>
      </c>
      <c r="F1003" s="29" t="s">
        <v>569</v>
      </c>
      <c r="G1003" s="29" t="s">
        <v>476</v>
      </c>
      <c r="H1003" s="34" t="e">
        <v>#N/A</v>
      </c>
      <c r="I1003" s="34" t="e">
        <v>#N/A</v>
      </c>
    </row>
    <row r="1004" spans="1:9">
      <c r="A1004" s="17" t="s">
        <v>1777</v>
      </c>
      <c r="B1004" s="29"/>
      <c r="C1004" s="29">
        <v>1800</v>
      </c>
      <c r="D1004" s="4" t="s">
        <v>471</v>
      </c>
      <c r="E1004" s="29" t="s">
        <v>1778</v>
      </c>
      <c r="F1004" s="29" t="s">
        <v>569</v>
      </c>
      <c r="G1004" s="29" t="s">
        <v>476</v>
      </c>
      <c r="H1004" s="34" t="e">
        <v>#N/A</v>
      </c>
      <c r="I1004" s="34" t="e">
        <v>#N/A</v>
      </c>
    </row>
    <row r="1005" spans="1:9">
      <c r="A1005" s="17" t="s">
        <v>1779</v>
      </c>
      <c r="B1005" s="29"/>
      <c r="C1005" s="29">
        <v>1800</v>
      </c>
      <c r="D1005" s="4" t="s">
        <v>471</v>
      </c>
      <c r="E1005" s="29" t="s">
        <v>1780</v>
      </c>
      <c r="F1005" s="29" t="s">
        <v>479</v>
      </c>
      <c r="G1005" s="29" t="s">
        <v>476</v>
      </c>
      <c r="H1005" s="34" t="e">
        <v>#N/A</v>
      </c>
      <c r="I1005" s="34" t="e">
        <v>#N/A</v>
      </c>
    </row>
    <row r="1006" spans="1:9">
      <c r="A1006" s="17" t="s">
        <v>1781</v>
      </c>
      <c r="B1006" s="29">
        <v>1050</v>
      </c>
      <c r="C1006" s="29">
        <v>1800</v>
      </c>
      <c r="D1006" s="4" t="s">
        <v>471</v>
      </c>
      <c r="E1006" s="29" t="s">
        <v>1760</v>
      </c>
      <c r="F1006" s="29" t="s">
        <v>479</v>
      </c>
      <c r="G1006" s="29" t="s">
        <v>476</v>
      </c>
      <c r="H1006" s="34">
        <v>0.7142857142857143</v>
      </c>
      <c r="I1006" s="3">
        <f>C1006-B1006</f>
        <v>750</v>
      </c>
    </row>
    <row r="1007" spans="1:9">
      <c r="A1007" s="17" t="s">
        <v>1782</v>
      </c>
      <c r="B1007" s="29">
        <v>1400</v>
      </c>
      <c r="C1007" s="29">
        <v>1800</v>
      </c>
      <c r="D1007" s="4" t="s">
        <v>471</v>
      </c>
      <c r="E1007" s="29" t="s">
        <v>1184</v>
      </c>
      <c r="F1007" s="29" t="s">
        <v>508</v>
      </c>
      <c r="G1007" s="29" t="s">
        <v>476</v>
      </c>
      <c r="H1007" s="34">
        <v>0.2857142857142857</v>
      </c>
      <c r="I1007" s="3">
        <f>C1007-B1007</f>
        <v>400</v>
      </c>
    </row>
    <row r="1008" spans="1:9">
      <c r="A1008" s="17" t="s">
        <v>1783</v>
      </c>
      <c r="B1008" s="29"/>
      <c r="C1008" s="29">
        <v>1800</v>
      </c>
      <c r="D1008" s="4" t="s">
        <v>494</v>
      </c>
      <c r="E1008" s="29" t="s">
        <v>1784</v>
      </c>
      <c r="F1008" s="29" t="s">
        <v>681</v>
      </c>
      <c r="G1008" s="29" t="s">
        <v>476</v>
      </c>
      <c r="H1008" s="34" t="e">
        <v>#N/A</v>
      </c>
      <c r="I1008" s="34" t="e">
        <v>#N/A</v>
      </c>
    </row>
    <row r="1009" spans="1:9">
      <c r="A1009" s="17" t="s">
        <v>1785</v>
      </c>
      <c r="B1009" s="29"/>
      <c r="C1009" s="29">
        <v>1800</v>
      </c>
      <c r="D1009" s="4" t="s">
        <v>752</v>
      </c>
      <c r="E1009" s="29" t="s">
        <v>1190</v>
      </c>
      <c r="F1009" s="29" t="s">
        <v>754</v>
      </c>
      <c r="G1009" s="29" t="s">
        <v>474</v>
      </c>
      <c r="H1009" s="34" t="e">
        <v>#N/A</v>
      </c>
      <c r="I1009" s="34" t="e">
        <v>#N/A</v>
      </c>
    </row>
    <row r="1010" spans="1:9">
      <c r="A1010" s="17" t="s">
        <v>1786</v>
      </c>
      <c r="B1010" s="29"/>
      <c r="C1010" s="29">
        <v>1800</v>
      </c>
      <c r="D1010" s="4" t="s">
        <v>500</v>
      </c>
      <c r="E1010" s="29" t="s">
        <v>501</v>
      </c>
      <c r="F1010" s="29" t="s">
        <v>473</v>
      </c>
      <c r="G1010" s="29" t="s">
        <v>476</v>
      </c>
      <c r="H1010" s="34" t="e">
        <v>#N/A</v>
      </c>
      <c r="I1010" s="34" t="e">
        <v>#N/A</v>
      </c>
    </row>
    <row r="1011" spans="1:9">
      <c r="A1011" s="17" t="s">
        <v>1787</v>
      </c>
      <c r="B1011" s="29"/>
      <c r="C1011" s="29">
        <v>1800</v>
      </c>
      <c r="D1011" s="4" t="s">
        <v>705</v>
      </c>
      <c r="E1011" s="29" t="s">
        <v>706</v>
      </c>
      <c r="F1011" s="29" t="s">
        <v>1788</v>
      </c>
      <c r="G1011" s="29" t="s">
        <v>476</v>
      </c>
      <c r="H1011" s="34" t="e">
        <v>#N/A</v>
      </c>
      <c r="I1011" s="34" t="e">
        <v>#N/A</v>
      </c>
    </row>
    <row r="1012" spans="1:9">
      <c r="A1012" s="17" t="s">
        <v>1789</v>
      </c>
      <c r="B1012" s="29"/>
      <c r="C1012" s="29">
        <v>1800</v>
      </c>
      <c r="D1012" s="4" t="s">
        <v>705</v>
      </c>
      <c r="E1012" s="29" t="s">
        <v>1790</v>
      </c>
      <c r="F1012" s="29" t="s">
        <v>508</v>
      </c>
      <c r="G1012" s="29" t="s">
        <v>474</v>
      </c>
      <c r="H1012" s="34" t="e">
        <v>#N/A</v>
      </c>
      <c r="I1012" s="34" t="e">
        <v>#N/A</v>
      </c>
    </row>
    <row r="1013" spans="1:9">
      <c r="A1013" s="17" t="s">
        <v>1791</v>
      </c>
      <c r="B1013" s="29"/>
      <c r="C1013" s="29">
        <v>1800</v>
      </c>
      <c r="D1013" s="4" t="s">
        <v>556</v>
      </c>
      <c r="E1013" s="29" t="s">
        <v>1792</v>
      </c>
      <c r="F1013" s="29" t="s">
        <v>508</v>
      </c>
      <c r="G1013" s="29" t="s">
        <v>476</v>
      </c>
      <c r="H1013" s="34" t="e">
        <v>#N/A</v>
      </c>
      <c r="I1013" s="34" t="e">
        <v>#N/A</v>
      </c>
    </row>
    <row r="1014" spans="1:9">
      <c r="A1014" s="17" t="s">
        <v>1793</v>
      </c>
      <c r="B1014" s="29"/>
      <c r="C1014" s="29">
        <v>1800</v>
      </c>
      <c r="D1014" s="4" t="s">
        <v>624</v>
      </c>
      <c r="E1014" s="29" t="s">
        <v>1794</v>
      </c>
      <c r="F1014" s="29" t="s">
        <v>473</v>
      </c>
      <c r="G1014" s="29" t="s">
        <v>474</v>
      </c>
      <c r="H1014" s="34" t="e">
        <v>#N/A</v>
      </c>
      <c r="I1014" s="34" t="e">
        <v>#N/A</v>
      </c>
    </row>
    <row r="1015" spans="1:9">
      <c r="A1015" s="17" t="s">
        <v>1807</v>
      </c>
      <c r="B1015" s="29">
        <v>1500</v>
      </c>
      <c r="C1015" s="29">
        <v>1800</v>
      </c>
      <c r="D1015" s="4" t="s">
        <v>488</v>
      </c>
      <c r="E1015" s="29" t="s">
        <v>1063</v>
      </c>
      <c r="F1015" s="29" t="s">
        <v>508</v>
      </c>
      <c r="G1015" s="29" t="s">
        <v>502</v>
      </c>
      <c r="H1015" s="34">
        <v>0.2</v>
      </c>
      <c r="I1015" s="3">
        <f t="shared" ref="I1015:I1038" si="44">C1015-B1015</f>
        <v>300</v>
      </c>
    </row>
    <row r="1016" spans="1:9">
      <c r="A1016" s="17" t="s">
        <v>1797</v>
      </c>
      <c r="B1016" s="29">
        <v>1100</v>
      </c>
      <c r="C1016" s="29">
        <v>1800</v>
      </c>
      <c r="D1016" s="4" t="s">
        <v>671</v>
      </c>
      <c r="E1016" s="29" t="s">
        <v>1798</v>
      </c>
      <c r="F1016" s="29" t="s">
        <v>508</v>
      </c>
      <c r="G1016" s="29" t="s">
        <v>476</v>
      </c>
      <c r="H1016" s="34">
        <v>0.63636363636363635</v>
      </c>
      <c r="I1016" s="3">
        <f t="shared" si="44"/>
        <v>700</v>
      </c>
    </row>
    <row r="1017" spans="1:9">
      <c r="A1017" s="17" t="s">
        <v>1799</v>
      </c>
      <c r="B1017" s="29">
        <v>1100</v>
      </c>
      <c r="C1017" s="29">
        <v>1800</v>
      </c>
      <c r="D1017" s="4" t="s">
        <v>671</v>
      </c>
      <c r="E1017" s="29" t="s">
        <v>1800</v>
      </c>
      <c r="F1017" s="29" t="s">
        <v>484</v>
      </c>
      <c r="G1017" s="29" t="s">
        <v>476</v>
      </c>
      <c r="H1017" s="34">
        <v>0.63636363636363635</v>
      </c>
      <c r="I1017" s="3">
        <f t="shared" si="44"/>
        <v>700</v>
      </c>
    </row>
    <row r="1018" spans="1:9">
      <c r="A1018" s="17" t="s">
        <v>1808</v>
      </c>
      <c r="B1018" s="29">
        <v>1500</v>
      </c>
      <c r="C1018" s="29">
        <v>1800</v>
      </c>
      <c r="D1018" s="4" t="s">
        <v>488</v>
      </c>
      <c r="E1018" s="29" t="s">
        <v>723</v>
      </c>
      <c r="F1018" s="29" t="s">
        <v>508</v>
      </c>
      <c r="G1018" s="29" t="s">
        <v>476</v>
      </c>
      <c r="H1018" s="34">
        <v>0.2</v>
      </c>
      <c r="I1018" s="3">
        <f t="shared" si="44"/>
        <v>300</v>
      </c>
    </row>
    <row r="1019" spans="1:9">
      <c r="A1019" s="17" t="s">
        <v>1803</v>
      </c>
      <c r="B1019" s="29">
        <v>1400</v>
      </c>
      <c r="C1019" s="29">
        <v>1800</v>
      </c>
      <c r="D1019" s="4" t="s">
        <v>491</v>
      </c>
      <c r="E1019" s="29" t="s">
        <v>1115</v>
      </c>
      <c r="F1019" s="29" t="s">
        <v>508</v>
      </c>
      <c r="G1019" s="29" t="s">
        <v>474</v>
      </c>
      <c r="H1019" s="34">
        <v>0.2857142857142857</v>
      </c>
      <c r="I1019" s="3">
        <f t="shared" si="44"/>
        <v>400</v>
      </c>
    </row>
    <row r="1020" spans="1:9">
      <c r="A1020" s="17" t="s">
        <v>1804</v>
      </c>
      <c r="B1020" s="29">
        <v>1400</v>
      </c>
      <c r="C1020" s="29">
        <v>1800</v>
      </c>
      <c r="D1020" s="4" t="s">
        <v>725</v>
      </c>
      <c r="E1020" s="29" t="s">
        <v>827</v>
      </c>
      <c r="F1020" s="29" t="s">
        <v>579</v>
      </c>
      <c r="G1020" s="29" t="s">
        <v>502</v>
      </c>
      <c r="H1020" s="34">
        <v>0.2857142857142857</v>
      </c>
      <c r="I1020" s="3">
        <f t="shared" si="44"/>
        <v>400</v>
      </c>
    </row>
    <row r="1021" spans="1:9">
      <c r="A1021" s="17" t="s">
        <v>1805</v>
      </c>
      <c r="B1021" s="29">
        <v>1500</v>
      </c>
      <c r="C1021" s="29">
        <v>1800</v>
      </c>
      <c r="D1021" s="4" t="s">
        <v>485</v>
      </c>
      <c r="E1021" s="29" t="s">
        <v>1354</v>
      </c>
      <c r="F1021" s="29" t="s">
        <v>772</v>
      </c>
      <c r="G1021" s="29" t="s">
        <v>476</v>
      </c>
      <c r="H1021" s="34">
        <v>0.2</v>
      </c>
      <c r="I1021" s="3">
        <f t="shared" si="44"/>
        <v>300</v>
      </c>
    </row>
    <row r="1022" spans="1:9">
      <c r="A1022" s="17" t="s">
        <v>1806</v>
      </c>
      <c r="B1022" s="29">
        <v>1500</v>
      </c>
      <c r="C1022" s="29">
        <v>1800</v>
      </c>
      <c r="D1022" s="4" t="s">
        <v>494</v>
      </c>
      <c r="E1022" s="29" t="s">
        <v>504</v>
      </c>
      <c r="F1022" s="29" t="s">
        <v>473</v>
      </c>
      <c r="G1022" s="29" t="s">
        <v>476</v>
      </c>
      <c r="H1022" s="34">
        <v>0.2</v>
      </c>
      <c r="I1022" s="3">
        <f t="shared" si="44"/>
        <v>300</v>
      </c>
    </row>
    <row r="1023" spans="1:9">
      <c r="A1023" s="17" t="s">
        <v>1809</v>
      </c>
      <c r="B1023" s="29">
        <v>1550</v>
      </c>
      <c r="C1023" s="29">
        <v>1800</v>
      </c>
      <c r="D1023" s="4" t="s">
        <v>671</v>
      </c>
      <c r="E1023" s="29" t="s">
        <v>1810</v>
      </c>
      <c r="F1023" s="29" t="s">
        <v>508</v>
      </c>
      <c r="G1023" s="29" t="s">
        <v>476</v>
      </c>
      <c r="H1023" s="34">
        <v>0.16129032258064516</v>
      </c>
      <c r="I1023" s="3">
        <f t="shared" si="44"/>
        <v>250</v>
      </c>
    </row>
    <row r="1024" spans="1:9">
      <c r="A1024" s="17" t="s">
        <v>1812</v>
      </c>
      <c r="B1024" s="29">
        <v>1600</v>
      </c>
      <c r="C1024" s="29">
        <v>1800</v>
      </c>
      <c r="D1024" s="4" t="s">
        <v>570</v>
      </c>
      <c r="E1024" s="29" t="s">
        <v>702</v>
      </c>
      <c r="F1024" s="29" t="s">
        <v>508</v>
      </c>
      <c r="G1024" s="29" t="s">
        <v>474</v>
      </c>
      <c r="H1024" s="34">
        <v>0.125</v>
      </c>
      <c r="I1024" s="3">
        <f t="shared" si="44"/>
        <v>200</v>
      </c>
    </row>
    <row r="1025" spans="1:9">
      <c r="A1025" s="17" t="s">
        <v>1813</v>
      </c>
      <c r="B1025" s="29">
        <v>1600</v>
      </c>
      <c r="C1025" s="29">
        <v>1800</v>
      </c>
      <c r="D1025" s="4" t="s">
        <v>494</v>
      </c>
      <c r="E1025" s="29" t="s">
        <v>1110</v>
      </c>
      <c r="F1025" s="29" t="s">
        <v>508</v>
      </c>
      <c r="G1025" s="29" t="s">
        <v>476</v>
      </c>
      <c r="H1025" s="34">
        <v>0.125</v>
      </c>
      <c r="I1025" s="3">
        <f t="shared" si="44"/>
        <v>200</v>
      </c>
    </row>
    <row r="1026" spans="1:9">
      <c r="A1026" s="17" t="s">
        <v>1818</v>
      </c>
      <c r="B1026" s="29">
        <v>1650</v>
      </c>
      <c r="C1026" s="29">
        <v>1800</v>
      </c>
      <c r="D1026" s="4" t="s">
        <v>671</v>
      </c>
      <c r="E1026" s="29" t="s">
        <v>745</v>
      </c>
      <c r="F1026" s="29" t="s">
        <v>848</v>
      </c>
      <c r="G1026" s="29" t="s">
        <v>476</v>
      </c>
      <c r="H1026" s="34">
        <v>9.0909090909090912E-2</v>
      </c>
      <c r="I1026" s="3">
        <f t="shared" si="44"/>
        <v>150</v>
      </c>
    </row>
    <row r="1027" spans="1:9">
      <c r="A1027" s="17" t="s">
        <v>1820</v>
      </c>
      <c r="B1027" s="29">
        <v>1700</v>
      </c>
      <c r="C1027" s="29">
        <v>1800</v>
      </c>
      <c r="D1027" s="4" t="s">
        <v>556</v>
      </c>
      <c r="E1027" s="29" t="s">
        <v>1821</v>
      </c>
      <c r="F1027" s="29" t="s">
        <v>508</v>
      </c>
      <c r="G1027" s="29" t="s">
        <v>476</v>
      </c>
      <c r="H1027" s="34">
        <v>5.8823529411764705E-2</v>
      </c>
      <c r="I1027" s="3">
        <f t="shared" si="44"/>
        <v>100</v>
      </c>
    </row>
    <row r="1028" spans="1:9">
      <c r="A1028" s="17" t="s">
        <v>1824</v>
      </c>
      <c r="B1028" s="29">
        <v>1800</v>
      </c>
      <c r="C1028" s="29">
        <v>1800</v>
      </c>
      <c r="D1028" s="4" t="s">
        <v>556</v>
      </c>
      <c r="E1028" s="29" t="s">
        <v>1116</v>
      </c>
      <c r="F1028" s="29" t="s">
        <v>473</v>
      </c>
      <c r="G1028" s="29" t="s">
        <v>502</v>
      </c>
      <c r="H1028" s="34">
        <v>0</v>
      </c>
      <c r="I1028" s="3">
        <f t="shared" si="44"/>
        <v>0</v>
      </c>
    </row>
    <row r="1029" spans="1:9">
      <c r="A1029" s="17" t="s">
        <v>1825</v>
      </c>
      <c r="B1029" s="29">
        <v>1800</v>
      </c>
      <c r="C1029" s="29">
        <v>1800</v>
      </c>
      <c r="D1029" s="4" t="s">
        <v>1206</v>
      </c>
      <c r="E1029" s="29" t="s">
        <v>1826</v>
      </c>
      <c r="F1029" s="29" t="s">
        <v>765</v>
      </c>
      <c r="G1029" s="29" t="s">
        <v>476</v>
      </c>
      <c r="H1029" s="34">
        <v>0</v>
      </c>
      <c r="I1029" s="3">
        <f t="shared" si="44"/>
        <v>0</v>
      </c>
    </row>
    <row r="1030" spans="1:9">
      <c r="A1030" s="17" t="s">
        <v>1827</v>
      </c>
      <c r="B1030" s="29">
        <v>1800</v>
      </c>
      <c r="C1030" s="29">
        <v>1800</v>
      </c>
      <c r="D1030" s="4" t="s">
        <v>491</v>
      </c>
      <c r="E1030" s="29" t="s">
        <v>498</v>
      </c>
      <c r="F1030" s="29" t="s">
        <v>484</v>
      </c>
      <c r="G1030" s="29" t="s">
        <v>476</v>
      </c>
      <c r="H1030" s="34">
        <v>0</v>
      </c>
      <c r="I1030" s="3">
        <f t="shared" si="44"/>
        <v>0</v>
      </c>
    </row>
    <row r="1031" spans="1:9">
      <c r="A1031" s="17" t="s">
        <v>1828</v>
      </c>
      <c r="B1031" s="29">
        <v>1900</v>
      </c>
      <c r="C1031" s="29">
        <v>1800</v>
      </c>
      <c r="D1031" s="4" t="s">
        <v>491</v>
      </c>
      <c r="E1031" s="29" t="s">
        <v>498</v>
      </c>
      <c r="F1031" s="29" t="s">
        <v>572</v>
      </c>
      <c r="G1031" s="29" t="s">
        <v>476</v>
      </c>
      <c r="H1031" s="34">
        <v>-5.2631578947368418E-2</v>
      </c>
      <c r="I1031" s="3">
        <f t="shared" si="44"/>
        <v>-100</v>
      </c>
    </row>
    <row r="1032" spans="1:9">
      <c r="A1032" s="17" t="s">
        <v>1829</v>
      </c>
      <c r="B1032" s="29">
        <v>1900</v>
      </c>
      <c r="C1032" s="29">
        <v>1800</v>
      </c>
      <c r="D1032" s="4" t="s">
        <v>634</v>
      </c>
      <c r="E1032" s="29" t="s">
        <v>1391</v>
      </c>
      <c r="F1032" s="29" t="s">
        <v>716</v>
      </c>
      <c r="G1032" s="29" t="s">
        <v>476</v>
      </c>
      <c r="H1032" s="34">
        <v>-5.2631578947368418E-2</v>
      </c>
      <c r="I1032" s="3">
        <f t="shared" si="44"/>
        <v>-100</v>
      </c>
    </row>
    <row r="1033" spans="1:9">
      <c r="A1033" s="17" t="s">
        <v>1830</v>
      </c>
      <c r="B1033" s="29">
        <v>2000</v>
      </c>
      <c r="C1033" s="29">
        <v>1800</v>
      </c>
      <c r="D1033" s="4" t="s">
        <v>581</v>
      </c>
      <c r="E1033" s="29" t="s">
        <v>614</v>
      </c>
      <c r="F1033" s="29" t="s">
        <v>858</v>
      </c>
      <c r="G1033" s="29" t="s">
        <v>476</v>
      </c>
      <c r="H1033" s="34">
        <v>-0.1</v>
      </c>
      <c r="I1033" s="3">
        <f t="shared" si="44"/>
        <v>-200</v>
      </c>
    </row>
    <row r="1034" spans="1:9">
      <c r="A1034" s="17" t="s">
        <v>1831</v>
      </c>
      <c r="B1034" s="29">
        <v>2000</v>
      </c>
      <c r="C1034" s="29">
        <v>1800</v>
      </c>
      <c r="D1034" s="4" t="s">
        <v>630</v>
      </c>
      <c r="E1034" s="29" t="s">
        <v>1832</v>
      </c>
      <c r="F1034" s="29" t="s">
        <v>716</v>
      </c>
      <c r="G1034" s="29" t="s">
        <v>476</v>
      </c>
      <c r="H1034" s="34">
        <v>-0.1</v>
      </c>
      <c r="I1034" s="3">
        <f t="shared" si="44"/>
        <v>-200</v>
      </c>
    </row>
    <row r="1035" spans="1:9">
      <c r="A1035" s="17" t="s">
        <v>1833</v>
      </c>
      <c r="B1035" s="29">
        <v>2100</v>
      </c>
      <c r="C1035" s="29">
        <v>1800</v>
      </c>
      <c r="D1035" s="4" t="s">
        <v>491</v>
      </c>
      <c r="E1035" s="29" t="s">
        <v>498</v>
      </c>
      <c r="F1035" s="29" t="s">
        <v>734</v>
      </c>
      <c r="G1035" s="29" t="s">
        <v>476</v>
      </c>
      <c r="H1035" s="34">
        <v>-0.14285714285714285</v>
      </c>
      <c r="I1035" s="3">
        <f t="shared" si="44"/>
        <v>-300</v>
      </c>
    </row>
    <row r="1036" spans="1:9">
      <c r="A1036" s="17" t="s">
        <v>1834</v>
      </c>
      <c r="B1036" s="29">
        <v>2300</v>
      </c>
      <c r="C1036" s="29">
        <v>1800</v>
      </c>
      <c r="D1036" s="4" t="s">
        <v>500</v>
      </c>
      <c r="E1036" s="29" t="s">
        <v>1835</v>
      </c>
      <c r="F1036" s="29" t="s">
        <v>479</v>
      </c>
      <c r="G1036" s="29" t="s">
        <v>476</v>
      </c>
      <c r="H1036" s="34">
        <v>-0.21739130434782608</v>
      </c>
      <c r="I1036" s="3">
        <f t="shared" si="44"/>
        <v>-500</v>
      </c>
    </row>
    <row r="1037" spans="1:9">
      <c r="A1037" s="17" t="s">
        <v>1801</v>
      </c>
      <c r="B1037" s="29">
        <v>1300</v>
      </c>
      <c r="C1037" s="29">
        <v>1800</v>
      </c>
      <c r="D1037" s="4" t="s">
        <v>488</v>
      </c>
      <c r="E1037" s="29" t="s">
        <v>742</v>
      </c>
      <c r="F1037" s="29" t="s">
        <v>1558</v>
      </c>
      <c r="G1037" s="29" t="s">
        <v>474</v>
      </c>
      <c r="H1037" s="34">
        <v>0.38461538461538464</v>
      </c>
      <c r="I1037" s="3">
        <f t="shared" si="44"/>
        <v>500</v>
      </c>
    </row>
    <row r="1038" spans="1:9">
      <c r="A1038" s="17" t="s">
        <v>1802</v>
      </c>
      <c r="B1038" s="29">
        <v>1300</v>
      </c>
      <c r="C1038" s="29">
        <v>1800</v>
      </c>
      <c r="D1038" s="4" t="s">
        <v>488</v>
      </c>
      <c r="E1038" s="29" t="s">
        <v>742</v>
      </c>
      <c r="F1038" s="29" t="s">
        <v>1558</v>
      </c>
      <c r="G1038" s="29" t="s">
        <v>476</v>
      </c>
      <c r="H1038" s="34">
        <v>0.38461538461538464</v>
      </c>
      <c r="I1038" s="3">
        <f t="shared" si="44"/>
        <v>500</v>
      </c>
    </row>
    <row r="1039" spans="1:9">
      <c r="A1039" s="17" t="s">
        <v>1795</v>
      </c>
      <c r="B1039" s="29"/>
      <c r="C1039" s="29">
        <v>1800</v>
      </c>
      <c r="D1039" s="4" t="s">
        <v>488</v>
      </c>
      <c r="E1039" s="29" t="s">
        <v>742</v>
      </c>
      <c r="F1039" s="29" t="s">
        <v>496</v>
      </c>
      <c r="G1039" s="29" t="s">
        <v>474</v>
      </c>
      <c r="H1039" s="34" t="e">
        <v>#N/A</v>
      </c>
      <c r="I1039" s="34" t="e">
        <v>#N/A</v>
      </c>
    </row>
    <row r="1040" spans="1:9">
      <c r="A1040" s="17" t="s">
        <v>1796</v>
      </c>
      <c r="B1040" s="29"/>
      <c r="C1040" s="29">
        <v>1800</v>
      </c>
      <c r="D1040" s="4" t="s">
        <v>488</v>
      </c>
      <c r="E1040" s="29" t="s">
        <v>489</v>
      </c>
      <c r="F1040" s="29" t="s">
        <v>572</v>
      </c>
      <c r="G1040" s="29" t="s">
        <v>502</v>
      </c>
      <c r="H1040" s="34" t="e">
        <v>#N/A</v>
      </c>
      <c r="I1040" s="34" t="e">
        <v>#N/A</v>
      </c>
    </row>
    <row r="1041" spans="1:9">
      <c r="A1041" s="17" t="s">
        <v>1849</v>
      </c>
      <c r="B1041" s="29">
        <v>1750</v>
      </c>
      <c r="C1041" s="29">
        <v>1750</v>
      </c>
      <c r="D1041" s="4" t="s">
        <v>488</v>
      </c>
      <c r="E1041" s="29" t="s">
        <v>700</v>
      </c>
      <c r="F1041" s="29" t="s">
        <v>487</v>
      </c>
      <c r="G1041" s="29" t="s">
        <v>474</v>
      </c>
      <c r="H1041" s="34">
        <v>0</v>
      </c>
      <c r="I1041" s="3">
        <f>C1041-B1041</f>
        <v>0</v>
      </c>
    </row>
    <row r="1042" spans="1:9">
      <c r="A1042" s="17" t="s">
        <v>1848</v>
      </c>
      <c r="B1042" s="29">
        <v>1600</v>
      </c>
      <c r="C1042" s="29">
        <v>1750</v>
      </c>
      <c r="D1042" s="4" t="s">
        <v>488</v>
      </c>
      <c r="E1042" s="29" t="s">
        <v>489</v>
      </c>
      <c r="F1042" s="29" t="s">
        <v>734</v>
      </c>
      <c r="G1042" s="29" t="s">
        <v>476</v>
      </c>
      <c r="H1042" s="34">
        <v>9.375E-2</v>
      </c>
      <c r="I1042" s="3">
        <f>C1042-B1042</f>
        <v>150</v>
      </c>
    </row>
    <row r="1043" spans="1:9">
      <c r="A1043" s="17" t="s">
        <v>1846</v>
      </c>
      <c r="B1043" s="29">
        <v>1400</v>
      </c>
      <c r="C1043" s="29">
        <v>1750</v>
      </c>
      <c r="D1043" s="4" t="s">
        <v>488</v>
      </c>
      <c r="E1043" s="29" t="s">
        <v>489</v>
      </c>
      <c r="F1043" s="29" t="s">
        <v>490</v>
      </c>
      <c r="G1043" s="29" t="s">
        <v>476</v>
      </c>
      <c r="H1043" s="34">
        <v>0.25</v>
      </c>
      <c r="I1043" s="3">
        <f>C1043-B1043</f>
        <v>350</v>
      </c>
    </row>
    <row r="1044" spans="1:9">
      <c r="A1044" s="17" t="s">
        <v>1839</v>
      </c>
      <c r="B1044" s="29">
        <v>1400</v>
      </c>
      <c r="C1044" s="29">
        <v>1750</v>
      </c>
      <c r="D1044" s="4" t="s">
        <v>478</v>
      </c>
      <c r="E1044" s="29" t="s">
        <v>1840</v>
      </c>
      <c r="F1044" s="29" t="s">
        <v>508</v>
      </c>
      <c r="G1044" s="29" t="s">
        <v>476</v>
      </c>
      <c r="H1044" s="34">
        <v>0.25</v>
      </c>
      <c r="I1044" s="3">
        <f>C1044-B1044</f>
        <v>350</v>
      </c>
    </row>
    <row r="1045" spans="1:9">
      <c r="A1045" s="17" t="s">
        <v>1841</v>
      </c>
      <c r="B1045" s="29">
        <v>1850</v>
      </c>
      <c r="C1045" s="29">
        <v>1750</v>
      </c>
      <c r="D1045" s="4" t="s">
        <v>471</v>
      </c>
      <c r="E1045" s="29" t="s">
        <v>1219</v>
      </c>
      <c r="F1045" s="29" t="s">
        <v>548</v>
      </c>
      <c r="G1045" s="29" t="s">
        <v>476</v>
      </c>
      <c r="H1045" s="34">
        <v>-5.4054054054054057E-2</v>
      </c>
      <c r="I1045" s="3">
        <f>C1045-B1045</f>
        <v>-100</v>
      </c>
    </row>
    <row r="1046" spans="1:9">
      <c r="A1046" s="17" t="s">
        <v>1842</v>
      </c>
      <c r="B1046" s="29"/>
      <c r="C1046" s="29">
        <v>1750</v>
      </c>
      <c r="D1046" s="4" t="s">
        <v>556</v>
      </c>
      <c r="E1046" s="29" t="s">
        <v>1843</v>
      </c>
      <c r="F1046" s="29" t="s">
        <v>560</v>
      </c>
      <c r="G1046" s="29" t="s">
        <v>476</v>
      </c>
      <c r="H1046" s="34" t="e">
        <v>#N/A</v>
      </c>
      <c r="I1046" s="34" t="e">
        <v>#N/A</v>
      </c>
    </row>
    <row r="1047" spans="1:9">
      <c r="A1047" s="17" t="s">
        <v>1844</v>
      </c>
      <c r="B1047" s="29">
        <v>1150</v>
      </c>
      <c r="C1047" s="29">
        <v>1750</v>
      </c>
      <c r="D1047" s="4" t="s">
        <v>494</v>
      </c>
      <c r="E1047" s="29" t="s">
        <v>1845</v>
      </c>
      <c r="F1047" s="29" t="s">
        <v>490</v>
      </c>
      <c r="G1047" s="29" t="s">
        <v>476</v>
      </c>
      <c r="H1047" s="34">
        <v>0.52173913043478259</v>
      </c>
      <c r="I1047" s="3">
        <f t="shared" ref="I1047:I1055" si="45">C1047-B1047</f>
        <v>600</v>
      </c>
    </row>
    <row r="1048" spans="1:9">
      <c r="A1048" s="17" t="s">
        <v>1847</v>
      </c>
      <c r="B1048" s="29">
        <v>1600</v>
      </c>
      <c r="C1048" s="29">
        <v>1750</v>
      </c>
      <c r="D1048" s="4" t="s">
        <v>581</v>
      </c>
      <c r="E1048" s="29" t="s">
        <v>582</v>
      </c>
      <c r="F1048" s="29" t="s">
        <v>525</v>
      </c>
      <c r="G1048" s="29" t="s">
        <v>474</v>
      </c>
      <c r="H1048" s="34">
        <v>9.375E-2</v>
      </c>
      <c r="I1048" s="3">
        <f t="shared" si="45"/>
        <v>150</v>
      </c>
    </row>
    <row r="1049" spans="1:9">
      <c r="A1049" s="17" t="s">
        <v>1850</v>
      </c>
      <c r="B1049" s="29">
        <v>1750</v>
      </c>
      <c r="C1049" s="29">
        <v>1750</v>
      </c>
      <c r="D1049" s="4" t="s">
        <v>668</v>
      </c>
      <c r="E1049" s="29" t="s">
        <v>1851</v>
      </c>
      <c r="F1049" s="29" t="s">
        <v>1852</v>
      </c>
      <c r="G1049" s="29" t="s">
        <v>476</v>
      </c>
      <c r="H1049" s="34">
        <v>0</v>
      </c>
      <c r="I1049" s="3">
        <f t="shared" si="45"/>
        <v>0</v>
      </c>
    </row>
    <row r="1050" spans="1:9">
      <c r="A1050" s="17" t="s">
        <v>1853</v>
      </c>
      <c r="B1050" s="29">
        <v>1900</v>
      </c>
      <c r="C1050" s="29">
        <v>1750</v>
      </c>
      <c r="D1050" s="4" t="s">
        <v>581</v>
      </c>
      <c r="E1050" s="29" t="s">
        <v>1703</v>
      </c>
      <c r="F1050" s="29" t="s">
        <v>638</v>
      </c>
      <c r="G1050" s="29" t="s">
        <v>502</v>
      </c>
      <c r="H1050" s="34">
        <v>-7.8947368421052627E-2</v>
      </c>
      <c r="I1050" s="3">
        <f t="shared" si="45"/>
        <v>-150</v>
      </c>
    </row>
    <row r="1051" spans="1:9">
      <c r="A1051" s="17" t="s">
        <v>92</v>
      </c>
      <c r="B1051" s="29">
        <v>1750</v>
      </c>
      <c r="C1051" s="29">
        <v>1700</v>
      </c>
      <c r="D1051" s="4" t="s">
        <v>488</v>
      </c>
      <c r="E1051" s="29" t="s">
        <v>700</v>
      </c>
      <c r="F1051" s="29" t="s">
        <v>569</v>
      </c>
      <c r="G1051" s="29" t="s">
        <v>502</v>
      </c>
      <c r="H1051" s="34">
        <v>-2.8571428571428571E-2</v>
      </c>
      <c r="I1051" s="3">
        <f t="shared" si="45"/>
        <v>-50</v>
      </c>
    </row>
    <row r="1052" spans="1:9">
      <c r="A1052" s="17" t="s">
        <v>1880</v>
      </c>
      <c r="B1052" s="29">
        <v>1500</v>
      </c>
      <c r="C1052" s="29">
        <v>1700</v>
      </c>
      <c r="D1052" s="4" t="s">
        <v>488</v>
      </c>
      <c r="E1052" s="29" t="s">
        <v>1587</v>
      </c>
      <c r="F1052" s="29" t="s">
        <v>484</v>
      </c>
      <c r="G1052" s="29" t="s">
        <v>476</v>
      </c>
      <c r="H1052" s="34">
        <v>0.13333333333333333</v>
      </c>
      <c r="I1052" s="3">
        <f t="shared" si="45"/>
        <v>200</v>
      </c>
    </row>
    <row r="1053" spans="1:9">
      <c r="A1053" s="17" t="s">
        <v>1877</v>
      </c>
      <c r="B1053" s="29">
        <v>1400</v>
      </c>
      <c r="C1053" s="29">
        <v>1700</v>
      </c>
      <c r="D1053" s="4" t="s">
        <v>488</v>
      </c>
      <c r="E1053" s="29" t="s">
        <v>724</v>
      </c>
      <c r="F1053" s="29" t="s">
        <v>508</v>
      </c>
      <c r="G1053" s="29" t="s">
        <v>476</v>
      </c>
      <c r="H1053" s="34">
        <v>0.21428571428571427</v>
      </c>
      <c r="I1053" s="3">
        <f t="shared" si="45"/>
        <v>300</v>
      </c>
    </row>
    <row r="1054" spans="1:9">
      <c r="A1054" s="17" t="s">
        <v>1878</v>
      </c>
      <c r="B1054" s="29">
        <v>1400</v>
      </c>
      <c r="C1054" s="29">
        <v>1700</v>
      </c>
      <c r="D1054" s="4" t="s">
        <v>488</v>
      </c>
      <c r="E1054" s="29" t="s">
        <v>1879</v>
      </c>
      <c r="F1054" s="29" t="s">
        <v>508</v>
      </c>
      <c r="G1054" s="29" t="s">
        <v>476</v>
      </c>
      <c r="H1054" s="34">
        <v>0.21428571428571427</v>
      </c>
      <c r="I1054" s="3">
        <f t="shared" si="45"/>
        <v>300</v>
      </c>
    </row>
    <row r="1055" spans="1:9">
      <c r="A1055" s="17" t="s">
        <v>1854</v>
      </c>
      <c r="B1055" s="29">
        <v>1050</v>
      </c>
      <c r="C1055" s="29">
        <v>1700</v>
      </c>
      <c r="D1055" s="4" t="s">
        <v>471</v>
      </c>
      <c r="E1055" s="29" t="s">
        <v>472</v>
      </c>
      <c r="F1055" s="29" t="s">
        <v>479</v>
      </c>
      <c r="G1055" s="29" t="s">
        <v>476</v>
      </c>
      <c r="H1055" s="34">
        <v>0.61904761904761907</v>
      </c>
      <c r="I1055" s="3">
        <f t="shared" si="45"/>
        <v>650</v>
      </c>
    </row>
    <row r="1056" spans="1:9">
      <c r="A1056" s="17" t="s">
        <v>1855</v>
      </c>
      <c r="B1056" s="29"/>
      <c r="C1056" s="29">
        <v>1700</v>
      </c>
      <c r="D1056" s="4" t="s">
        <v>668</v>
      </c>
      <c r="E1056" s="29" t="s">
        <v>1856</v>
      </c>
      <c r="F1056" s="29" t="s">
        <v>719</v>
      </c>
      <c r="G1056" s="29" t="s">
        <v>474</v>
      </c>
      <c r="H1056" s="34" t="e">
        <v>#N/A</v>
      </c>
      <c r="I1056" s="34" t="e">
        <v>#N/A</v>
      </c>
    </row>
    <row r="1057" spans="1:9">
      <c r="A1057" s="17" t="s">
        <v>1857</v>
      </c>
      <c r="B1057" s="29"/>
      <c r="C1057" s="29">
        <v>1700</v>
      </c>
      <c r="D1057" s="4" t="s">
        <v>671</v>
      </c>
      <c r="E1057" s="29" t="s">
        <v>1858</v>
      </c>
      <c r="F1057" s="29" t="s">
        <v>479</v>
      </c>
      <c r="G1057" s="29" t="s">
        <v>476</v>
      </c>
      <c r="H1057" s="34" t="e">
        <v>#N/A</v>
      </c>
      <c r="I1057" s="34" t="e">
        <v>#N/A</v>
      </c>
    </row>
    <row r="1058" spans="1:9">
      <c r="A1058" s="17" t="s">
        <v>1859</v>
      </c>
      <c r="B1058" s="29"/>
      <c r="C1058" s="29">
        <v>1700</v>
      </c>
      <c r="D1058" s="4" t="s">
        <v>671</v>
      </c>
      <c r="E1058" s="29" t="s">
        <v>593</v>
      </c>
      <c r="F1058" s="29" t="s">
        <v>479</v>
      </c>
      <c r="G1058" s="29" t="s">
        <v>476</v>
      </c>
      <c r="H1058" s="34" t="e">
        <v>#N/A</v>
      </c>
      <c r="I1058" s="34" t="e">
        <v>#N/A</v>
      </c>
    </row>
    <row r="1059" spans="1:9">
      <c r="A1059" s="17" t="s">
        <v>1860</v>
      </c>
      <c r="B1059" s="29">
        <v>1000</v>
      </c>
      <c r="C1059" s="29">
        <v>1700</v>
      </c>
      <c r="D1059" s="4" t="s">
        <v>556</v>
      </c>
      <c r="E1059" s="29" t="s">
        <v>1821</v>
      </c>
      <c r="F1059" s="29" t="s">
        <v>734</v>
      </c>
      <c r="G1059" s="29" t="s">
        <v>476</v>
      </c>
      <c r="H1059" s="34">
        <v>0.7</v>
      </c>
      <c r="I1059" s="3">
        <f t="shared" ref="I1059:I1082" si="46">C1059-B1059</f>
        <v>700</v>
      </c>
    </row>
    <row r="1060" spans="1:9">
      <c r="A1060" s="17" t="s">
        <v>1861</v>
      </c>
      <c r="B1060" s="29">
        <v>1000</v>
      </c>
      <c r="C1060" s="29">
        <v>1700</v>
      </c>
      <c r="D1060" s="4" t="s">
        <v>500</v>
      </c>
      <c r="E1060" s="29" t="s">
        <v>1862</v>
      </c>
      <c r="F1060" s="29" t="s">
        <v>638</v>
      </c>
      <c r="G1060" s="29" t="s">
        <v>476</v>
      </c>
      <c r="H1060" s="34">
        <v>0.7</v>
      </c>
      <c r="I1060" s="3">
        <f t="shared" si="46"/>
        <v>700</v>
      </c>
    </row>
    <row r="1061" spans="1:9">
      <c r="A1061" s="17" t="s">
        <v>1863</v>
      </c>
      <c r="B1061" s="29">
        <v>1150</v>
      </c>
      <c r="C1061" s="29">
        <v>1700</v>
      </c>
      <c r="D1061" s="4" t="s">
        <v>556</v>
      </c>
      <c r="E1061" s="29" t="s">
        <v>1864</v>
      </c>
      <c r="F1061" s="29" t="s">
        <v>508</v>
      </c>
      <c r="G1061" s="29" t="s">
        <v>474</v>
      </c>
      <c r="H1061" s="34">
        <v>0.47826086956521741</v>
      </c>
      <c r="I1061" s="3">
        <f t="shared" si="46"/>
        <v>550</v>
      </c>
    </row>
    <row r="1062" spans="1:9">
      <c r="A1062" s="17" t="s">
        <v>1865</v>
      </c>
      <c r="B1062" s="29">
        <v>1150</v>
      </c>
      <c r="C1062" s="29">
        <v>1700</v>
      </c>
      <c r="D1062" s="4" t="s">
        <v>624</v>
      </c>
      <c r="E1062" s="29" t="s">
        <v>1345</v>
      </c>
      <c r="F1062" s="29" t="s">
        <v>496</v>
      </c>
      <c r="G1062" s="29" t="s">
        <v>476</v>
      </c>
      <c r="H1062" s="34">
        <v>0.47826086956521741</v>
      </c>
      <c r="I1062" s="3">
        <f t="shared" si="46"/>
        <v>550</v>
      </c>
    </row>
    <row r="1063" spans="1:9">
      <c r="A1063" s="17" t="s">
        <v>1866</v>
      </c>
      <c r="B1063" s="29">
        <v>1150</v>
      </c>
      <c r="C1063" s="29">
        <v>1700</v>
      </c>
      <c r="D1063" s="4" t="s">
        <v>671</v>
      </c>
      <c r="E1063" s="29" t="s">
        <v>1578</v>
      </c>
      <c r="F1063" s="29" t="s">
        <v>484</v>
      </c>
      <c r="G1063" s="29" t="s">
        <v>476</v>
      </c>
      <c r="H1063" s="34">
        <v>0.47826086956521741</v>
      </c>
      <c r="I1063" s="3">
        <f t="shared" si="46"/>
        <v>550</v>
      </c>
    </row>
    <row r="1064" spans="1:9">
      <c r="A1064" s="17" t="s">
        <v>1867</v>
      </c>
      <c r="B1064" s="29">
        <v>1200</v>
      </c>
      <c r="C1064" s="29">
        <v>1700</v>
      </c>
      <c r="D1064" s="4" t="s">
        <v>739</v>
      </c>
      <c r="E1064" s="29" t="s">
        <v>586</v>
      </c>
      <c r="F1064" s="29" t="s">
        <v>484</v>
      </c>
      <c r="G1064" s="29" t="s">
        <v>476</v>
      </c>
      <c r="H1064" s="34">
        <v>0.41666666666666669</v>
      </c>
      <c r="I1064" s="3">
        <f t="shared" si="46"/>
        <v>500</v>
      </c>
    </row>
    <row r="1065" spans="1:9">
      <c r="A1065" s="17" t="s">
        <v>1868</v>
      </c>
      <c r="B1065" s="29">
        <v>1200</v>
      </c>
      <c r="C1065" s="29">
        <v>1700</v>
      </c>
      <c r="D1065" s="4" t="s">
        <v>491</v>
      </c>
      <c r="E1065" s="29" t="s">
        <v>1869</v>
      </c>
      <c r="F1065" s="29" t="s">
        <v>484</v>
      </c>
      <c r="G1065" s="29" t="s">
        <v>476</v>
      </c>
      <c r="H1065" s="34">
        <v>0.41666666666666669</v>
      </c>
      <c r="I1065" s="3">
        <f t="shared" si="46"/>
        <v>500</v>
      </c>
    </row>
    <row r="1066" spans="1:9">
      <c r="A1066" s="17" t="s">
        <v>1872</v>
      </c>
      <c r="B1066" s="29">
        <v>1400</v>
      </c>
      <c r="C1066" s="29">
        <v>1700</v>
      </c>
      <c r="D1066" s="4" t="s">
        <v>500</v>
      </c>
      <c r="E1066" s="29" t="s">
        <v>1873</v>
      </c>
      <c r="F1066" s="29" t="s">
        <v>484</v>
      </c>
      <c r="G1066" s="29" t="s">
        <v>476</v>
      </c>
      <c r="H1066" s="34">
        <v>0.21428571428571427</v>
      </c>
      <c r="I1066" s="3">
        <f t="shared" si="46"/>
        <v>300</v>
      </c>
    </row>
    <row r="1067" spans="1:9">
      <c r="A1067" s="17" t="s">
        <v>1874</v>
      </c>
      <c r="B1067" s="29">
        <v>1400</v>
      </c>
      <c r="C1067" s="29">
        <v>1700</v>
      </c>
      <c r="D1067" s="4" t="s">
        <v>640</v>
      </c>
      <c r="E1067" s="29" t="s">
        <v>908</v>
      </c>
      <c r="F1067" s="29" t="s">
        <v>479</v>
      </c>
      <c r="G1067" s="29" t="s">
        <v>476</v>
      </c>
      <c r="H1067" s="34">
        <v>0.21428571428571427</v>
      </c>
      <c r="I1067" s="3">
        <f t="shared" si="46"/>
        <v>300</v>
      </c>
    </row>
    <row r="1068" spans="1:9">
      <c r="A1068" s="17" t="s">
        <v>1875</v>
      </c>
      <c r="B1068" s="29">
        <v>1400</v>
      </c>
      <c r="C1068" s="29">
        <v>1700</v>
      </c>
      <c r="D1068" s="4" t="s">
        <v>634</v>
      </c>
      <c r="E1068" s="29" t="s">
        <v>1876</v>
      </c>
      <c r="F1068" s="29" t="s">
        <v>517</v>
      </c>
      <c r="G1068" s="29" t="s">
        <v>476</v>
      </c>
      <c r="H1068" s="34">
        <v>0.21428571428571427</v>
      </c>
      <c r="I1068" s="3">
        <f t="shared" si="46"/>
        <v>300</v>
      </c>
    </row>
    <row r="1069" spans="1:9">
      <c r="A1069" s="17" t="s">
        <v>1881</v>
      </c>
      <c r="B1069" s="29">
        <v>1500</v>
      </c>
      <c r="C1069" s="29">
        <v>1700</v>
      </c>
      <c r="D1069" s="4" t="s">
        <v>494</v>
      </c>
      <c r="E1069" s="29" t="s">
        <v>1882</v>
      </c>
      <c r="F1069" s="29" t="s">
        <v>638</v>
      </c>
      <c r="G1069" s="29" t="s">
        <v>474</v>
      </c>
      <c r="H1069" s="34">
        <v>0.13333333333333333</v>
      </c>
      <c r="I1069" s="3">
        <f t="shared" si="46"/>
        <v>200</v>
      </c>
    </row>
    <row r="1070" spans="1:9">
      <c r="A1070" s="17" t="s">
        <v>1883</v>
      </c>
      <c r="B1070" s="29">
        <v>1500</v>
      </c>
      <c r="C1070" s="29">
        <v>1700</v>
      </c>
      <c r="D1070" s="4" t="s">
        <v>491</v>
      </c>
      <c r="E1070" s="29" t="s">
        <v>498</v>
      </c>
      <c r="F1070" s="29" t="s">
        <v>585</v>
      </c>
      <c r="G1070" s="29" t="s">
        <v>476</v>
      </c>
      <c r="H1070" s="34">
        <v>0.13333333333333333</v>
      </c>
      <c r="I1070" s="3">
        <f t="shared" si="46"/>
        <v>200</v>
      </c>
    </row>
    <row r="1071" spans="1:9">
      <c r="A1071" s="17" t="s">
        <v>1884</v>
      </c>
      <c r="B1071" s="29">
        <v>1550</v>
      </c>
      <c r="C1071" s="29">
        <v>1700</v>
      </c>
      <c r="D1071" s="4" t="s">
        <v>556</v>
      </c>
      <c r="E1071" s="29" t="s">
        <v>1885</v>
      </c>
      <c r="F1071" s="29" t="s">
        <v>781</v>
      </c>
      <c r="G1071" s="29" t="s">
        <v>474</v>
      </c>
      <c r="H1071" s="34">
        <v>9.6774193548387094E-2</v>
      </c>
      <c r="I1071" s="3">
        <f t="shared" si="46"/>
        <v>150</v>
      </c>
    </row>
    <row r="1072" spans="1:9">
      <c r="A1072" s="17" t="s">
        <v>1886</v>
      </c>
      <c r="B1072" s="29">
        <v>1550</v>
      </c>
      <c r="C1072" s="29">
        <v>1700</v>
      </c>
      <c r="D1072" s="4" t="s">
        <v>671</v>
      </c>
      <c r="E1072" s="29" t="s">
        <v>745</v>
      </c>
      <c r="F1072" s="29" t="s">
        <v>473</v>
      </c>
      <c r="G1072" s="29" t="s">
        <v>476</v>
      </c>
      <c r="H1072" s="34">
        <v>9.6774193548387094E-2</v>
      </c>
      <c r="I1072" s="3">
        <f t="shared" si="46"/>
        <v>150</v>
      </c>
    </row>
    <row r="1073" spans="1:9">
      <c r="A1073" s="17" t="s">
        <v>1887</v>
      </c>
      <c r="B1073" s="29">
        <v>1600</v>
      </c>
      <c r="C1073" s="29">
        <v>1700</v>
      </c>
      <c r="D1073" s="4" t="s">
        <v>705</v>
      </c>
      <c r="E1073" s="29" t="s">
        <v>1560</v>
      </c>
      <c r="F1073" s="29" t="s">
        <v>781</v>
      </c>
      <c r="G1073" s="29" t="s">
        <v>476</v>
      </c>
      <c r="H1073" s="34">
        <v>6.25E-2</v>
      </c>
      <c r="I1073" s="3">
        <f t="shared" si="46"/>
        <v>100</v>
      </c>
    </row>
    <row r="1074" spans="1:9">
      <c r="A1074" s="17" t="s">
        <v>1888</v>
      </c>
      <c r="B1074" s="29">
        <v>1850</v>
      </c>
      <c r="C1074" s="29">
        <v>1700</v>
      </c>
      <c r="D1074" s="4" t="s">
        <v>581</v>
      </c>
      <c r="E1074" s="29" t="s">
        <v>582</v>
      </c>
      <c r="F1074" s="29" t="s">
        <v>479</v>
      </c>
      <c r="G1074" s="29" t="s">
        <v>476</v>
      </c>
      <c r="H1074" s="34">
        <v>-8.1081081081081086E-2</v>
      </c>
      <c r="I1074" s="3">
        <f t="shared" si="46"/>
        <v>-150</v>
      </c>
    </row>
    <row r="1075" spans="1:9">
      <c r="A1075" s="17" t="s">
        <v>1889</v>
      </c>
      <c r="B1075" s="29">
        <v>1900</v>
      </c>
      <c r="C1075" s="29">
        <v>1700</v>
      </c>
      <c r="D1075" s="4" t="s">
        <v>617</v>
      </c>
      <c r="E1075" s="29" t="s">
        <v>1890</v>
      </c>
      <c r="F1075" s="29" t="s">
        <v>638</v>
      </c>
      <c r="G1075" s="29" t="s">
        <v>502</v>
      </c>
      <c r="H1075" s="34">
        <v>-0.10526315789473684</v>
      </c>
      <c r="I1075" s="3">
        <f t="shared" si="46"/>
        <v>-200</v>
      </c>
    </row>
    <row r="1076" spans="1:9">
      <c r="A1076" s="17" t="s">
        <v>410</v>
      </c>
      <c r="B1076" s="29">
        <v>2000</v>
      </c>
      <c r="C1076" s="29">
        <v>1700</v>
      </c>
      <c r="D1076" s="4" t="s">
        <v>640</v>
      </c>
      <c r="E1076" s="29" t="s">
        <v>1522</v>
      </c>
      <c r="F1076" s="29" t="s">
        <v>525</v>
      </c>
      <c r="G1076" s="29" t="s">
        <v>476</v>
      </c>
      <c r="H1076" s="34">
        <v>-0.15</v>
      </c>
      <c r="I1076" s="3">
        <f t="shared" si="46"/>
        <v>-300</v>
      </c>
    </row>
    <row r="1077" spans="1:9">
      <c r="A1077" s="17" t="s">
        <v>363</v>
      </c>
      <c r="B1077" s="29">
        <v>2100</v>
      </c>
      <c r="C1077" s="29">
        <v>1700</v>
      </c>
      <c r="D1077" s="4" t="s">
        <v>485</v>
      </c>
      <c r="E1077" s="29" t="s">
        <v>1286</v>
      </c>
      <c r="F1077" s="29" t="s">
        <v>932</v>
      </c>
      <c r="G1077" s="29" t="s">
        <v>476</v>
      </c>
      <c r="H1077" s="34">
        <v>-0.19047619047619047</v>
      </c>
      <c r="I1077" s="3">
        <f t="shared" si="46"/>
        <v>-400</v>
      </c>
    </row>
    <row r="1078" spans="1:9">
      <c r="A1078" s="17" t="s">
        <v>367</v>
      </c>
      <c r="B1078" s="29">
        <v>2100</v>
      </c>
      <c r="C1078" s="29">
        <v>1700</v>
      </c>
      <c r="D1078" s="4" t="s">
        <v>485</v>
      </c>
      <c r="E1078" s="29" t="s">
        <v>1286</v>
      </c>
      <c r="F1078" s="29" t="s">
        <v>1558</v>
      </c>
      <c r="G1078" s="29" t="s">
        <v>476</v>
      </c>
      <c r="H1078" s="34">
        <v>-0.19047619047619047</v>
      </c>
      <c r="I1078" s="3">
        <f t="shared" si="46"/>
        <v>-400</v>
      </c>
    </row>
    <row r="1079" spans="1:9">
      <c r="A1079" s="17" t="s">
        <v>368</v>
      </c>
      <c r="B1079" s="29">
        <v>2100</v>
      </c>
      <c r="C1079" s="29">
        <v>1700</v>
      </c>
      <c r="D1079" s="4" t="s">
        <v>485</v>
      </c>
      <c r="E1079" s="29" t="s">
        <v>1286</v>
      </c>
      <c r="F1079" s="29" t="s">
        <v>848</v>
      </c>
      <c r="G1079" s="29" t="s">
        <v>476</v>
      </c>
      <c r="H1079" s="34">
        <v>-0.19047619047619047</v>
      </c>
      <c r="I1079" s="3">
        <f t="shared" si="46"/>
        <v>-400</v>
      </c>
    </row>
    <row r="1080" spans="1:9">
      <c r="A1080" s="17" t="s">
        <v>1891</v>
      </c>
      <c r="B1080" s="29">
        <v>2300</v>
      </c>
      <c r="C1080" s="29">
        <v>1700</v>
      </c>
      <c r="D1080" s="4" t="s">
        <v>485</v>
      </c>
      <c r="E1080" s="29" t="s">
        <v>725</v>
      </c>
      <c r="F1080" s="29" t="s">
        <v>734</v>
      </c>
      <c r="G1080" s="29" t="s">
        <v>476</v>
      </c>
      <c r="H1080" s="34">
        <v>-0.2608695652173913</v>
      </c>
      <c r="I1080" s="3">
        <f t="shared" si="46"/>
        <v>-600</v>
      </c>
    </row>
    <row r="1081" spans="1:9">
      <c r="A1081" s="17" t="s">
        <v>1892</v>
      </c>
      <c r="B1081" s="29">
        <v>2600</v>
      </c>
      <c r="C1081" s="29">
        <v>1700</v>
      </c>
      <c r="D1081" s="4" t="s">
        <v>491</v>
      </c>
      <c r="E1081" s="29" t="s">
        <v>498</v>
      </c>
      <c r="F1081" s="29" t="s">
        <v>479</v>
      </c>
      <c r="G1081" s="29" t="s">
        <v>476</v>
      </c>
      <c r="H1081" s="34">
        <v>-0.34615384615384615</v>
      </c>
      <c r="I1081" s="3">
        <f t="shared" si="46"/>
        <v>-900</v>
      </c>
    </row>
    <row r="1082" spans="1:9">
      <c r="A1082" s="17" t="s">
        <v>1870</v>
      </c>
      <c r="B1082" s="29">
        <v>1300</v>
      </c>
      <c r="C1082" s="29">
        <v>1700</v>
      </c>
      <c r="D1082" s="4" t="s">
        <v>488</v>
      </c>
      <c r="E1082" s="29" t="s">
        <v>1871</v>
      </c>
      <c r="F1082" s="29" t="s">
        <v>508</v>
      </c>
      <c r="G1082" s="29" t="s">
        <v>476</v>
      </c>
      <c r="H1082" s="34">
        <v>0.30769230769230771</v>
      </c>
      <c r="I1082" s="3">
        <f t="shared" si="46"/>
        <v>400</v>
      </c>
    </row>
    <row r="1083" spans="1:9">
      <c r="A1083" s="17" t="s">
        <v>1893</v>
      </c>
      <c r="B1083" s="29"/>
      <c r="C1083" s="29">
        <v>1650</v>
      </c>
      <c r="D1083" s="4" t="s">
        <v>478</v>
      </c>
      <c r="E1083" s="29" t="s">
        <v>472</v>
      </c>
      <c r="F1083" s="29" t="s">
        <v>508</v>
      </c>
      <c r="G1083" s="29" t="s">
        <v>476</v>
      </c>
      <c r="H1083" s="34" t="e">
        <v>#N/A</v>
      </c>
      <c r="I1083" s="34" t="e">
        <v>#N/A</v>
      </c>
    </row>
    <row r="1084" spans="1:9">
      <c r="A1084" s="17" t="s">
        <v>1894</v>
      </c>
      <c r="B1084" s="29"/>
      <c r="C1084" s="29">
        <v>1650</v>
      </c>
      <c r="D1084" s="4" t="s">
        <v>556</v>
      </c>
      <c r="E1084" s="29" t="s">
        <v>1147</v>
      </c>
      <c r="F1084" s="29" t="s">
        <v>569</v>
      </c>
      <c r="G1084" s="29" t="s">
        <v>474</v>
      </c>
      <c r="H1084" s="34" t="e">
        <v>#N/A</v>
      </c>
      <c r="I1084" s="34" t="e">
        <v>#N/A</v>
      </c>
    </row>
    <row r="1085" spans="1:9">
      <c r="A1085" s="17" t="s">
        <v>1895</v>
      </c>
      <c r="B1085" s="29"/>
      <c r="C1085" s="29">
        <v>1650</v>
      </c>
      <c r="D1085" s="4" t="s">
        <v>556</v>
      </c>
      <c r="E1085" s="29" t="s">
        <v>1147</v>
      </c>
      <c r="F1085" s="29" t="s">
        <v>569</v>
      </c>
      <c r="G1085" s="29" t="s">
        <v>474</v>
      </c>
      <c r="H1085" s="34" t="e">
        <v>#N/A</v>
      </c>
      <c r="I1085" s="34" t="e">
        <v>#N/A</v>
      </c>
    </row>
    <row r="1086" spans="1:9">
      <c r="A1086" s="17" t="s">
        <v>1896</v>
      </c>
      <c r="B1086" s="29"/>
      <c r="C1086" s="29">
        <v>1650</v>
      </c>
      <c r="D1086" s="4" t="s">
        <v>556</v>
      </c>
      <c r="E1086" s="29" t="s">
        <v>1147</v>
      </c>
      <c r="F1086" s="29" t="s">
        <v>569</v>
      </c>
      <c r="G1086" s="29" t="s">
        <v>474</v>
      </c>
      <c r="H1086" s="34" t="e">
        <v>#N/A</v>
      </c>
      <c r="I1086" s="34" t="e">
        <v>#N/A</v>
      </c>
    </row>
    <row r="1087" spans="1:9">
      <c r="A1087" s="17" t="s">
        <v>1897</v>
      </c>
      <c r="B1087" s="29"/>
      <c r="C1087" s="29">
        <v>1650</v>
      </c>
      <c r="D1087" s="4" t="s">
        <v>556</v>
      </c>
      <c r="E1087" s="29" t="s">
        <v>1147</v>
      </c>
      <c r="F1087" s="29" t="s">
        <v>569</v>
      </c>
      <c r="G1087" s="29" t="s">
        <v>474</v>
      </c>
      <c r="H1087" s="34" t="e">
        <v>#N/A</v>
      </c>
      <c r="I1087" s="34" t="e">
        <v>#N/A</v>
      </c>
    </row>
    <row r="1088" spans="1:9">
      <c r="A1088" s="17" t="s">
        <v>1898</v>
      </c>
      <c r="B1088" s="29"/>
      <c r="C1088" s="29">
        <v>1650</v>
      </c>
      <c r="D1088" s="4" t="s">
        <v>556</v>
      </c>
      <c r="E1088" s="29" t="s">
        <v>1147</v>
      </c>
      <c r="F1088" s="29" t="s">
        <v>569</v>
      </c>
      <c r="G1088" s="29" t="s">
        <v>474</v>
      </c>
      <c r="H1088" s="34" t="e">
        <v>#N/A</v>
      </c>
      <c r="I1088" s="34" t="e">
        <v>#N/A</v>
      </c>
    </row>
    <row r="1089" spans="1:9">
      <c r="A1089" s="17" t="s">
        <v>1899</v>
      </c>
      <c r="B1089" s="29"/>
      <c r="C1089" s="29">
        <v>1650</v>
      </c>
      <c r="D1089" s="4" t="s">
        <v>556</v>
      </c>
      <c r="E1089" s="29" t="s">
        <v>1147</v>
      </c>
      <c r="F1089" s="29" t="s">
        <v>569</v>
      </c>
      <c r="G1089" s="29" t="s">
        <v>474</v>
      </c>
      <c r="H1089" s="34" t="e">
        <v>#N/A</v>
      </c>
      <c r="I1089" s="34" t="e">
        <v>#N/A</v>
      </c>
    </row>
    <row r="1090" spans="1:9">
      <c r="A1090" s="17" t="s">
        <v>1900</v>
      </c>
      <c r="B1090" s="29"/>
      <c r="C1090" s="29">
        <v>1650</v>
      </c>
      <c r="D1090" s="4" t="s">
        <v>556</v>
      </c>
      <c r="E1090" s="29" t="s">
        <v>1147</v>
      </c>
      <c r="F1090" s="29" t="s">
        <v>569</v>
      </c>
      <c r="G1090" s="29" t="s">
        <v>474</v>
      </c>
      <c r="H1090" s="34" t="e">
        <v>#N/A</v>
      </c>
      <c r="I1090" s="34" t="e">
        <v>#N/A</v>
      </c>
    </row>
    <row r="1091" spans="1:9">
      <c r="A1091" s="17" t="s">
        <v>1901</v>
      </c>
      <c r="B1091" s="29"/>
      <c r="C1091" s="29">
        <v>1650</v>
      </c>
      <c r="D1091" s="4" t="s">
        <v>556</v>
      </c>
      <c r="E1091" s="29" t="s">
        <v>1147</v>
      </c>
      <c r="F1091" s="29" t="s">
        <v>569</v>
      </c>
      <c r="G1091" s="29" t="s">
        <v>474</v>
      </c>
      <c r="H1091" s="34" t="e">
        <v>#N/A</v>
      </c>
      <c r="I1091" s="34" t="e">
        <v>#N/A</v>
      </c>
    </row>
    <row r="1092" spans="1:9">
      <c r="A1092" s="17" t="s">
        <v>1905</v>
      </c>
      <c r="B1092" s="29">
        <v>2000</v>
      </c>
      <c r="C1092" s="29">
        <v>1650</v>
      </c>
      <c r="D1092" s="4" t="s">
        <v>668</v>
      </c>
      <c r="E1092" s="29" t="s">
        <v>1906</v>
      </c>
      <c r="F1092" s="29" t="s">
        <v>719</v>
      </c>
      <c r="G1092" s="29" t="s">
        <v>476</v>
      </c>
      <c r="H1092" s="34">
        <v>-0.17499999999999999</v>
      </c>
      <c r="I1092" s="3">
        <f>C1092-B1092</f>
        <v>-350</v>
      </c>
    </row>
    <row r="1093" spans="1:9">
      <c r="A1093" s="17" t="s">
        <v>1907</v>
      </c>
      <c r="B1093" s="29">
        <v>2000</v>
      </c>
      <c r="C1093" s="29">
        <v>1650</v>
      </c>
      <c r="D1093" s="4" t="s">
        <v>668</v>
      </c>
      <c r="E1093" s="29" t="s">
        <v>1906</v>
      </c>
      <c r="F1093" s="29" t="s">
        <v>719</v>
      </c>
      <c r="G1093" s="29" t="s">
        <v>476</v>
      </c>
      <c r="H1093" s="34">
        <v>-0.17499999999999999</v>
      </c>
      <c r="I1093" s="3">
        <f>C1093-B1093</f>
        <v>-350</v>
      </c>
    </row>
    <row r="1094" spans="1:9">
      <c r="A1094" s="17" t="s">
        <v>327</v>
      </c>
      <c r="B1094" s="29">
        <v>2300</v>
      </c>
      <c r="C1094" s="29">
        <v>1650</v>
      </c>
      <c r="D1094" s="4" t="s">
        <v>485</v>
      </c>
      <c r="E1094" s="29" t="s">
        <v>513</v>
      </c>
      <c r="F1094" s="29" t="s">
        <v>1558</v>
      </c>
      <c r="G1094" s="29" t="s">
        <v>476</v>
      </c>
      <c r="H1094" s="34">
        <v>-0.28260869565217389</v>
      </c>
      <c r="I1094" s="3">
        <f>C1094-B1094</f>
        <v>-650</v>
      </c>
    </row>
    <row r="1095" spans="1:9">
      <c r="A1095" s="17" t="s">
        <v>1904</v>
      </c>
      <c r="B1095" s="29">
        <v>1200</v>
      </c>
      <c r="C1095" s="29">
        <v>1650</v>
      </c>
      <c r="D1095" s="4" t="s">
        <v>488</v>
      </c>
      <c r="E1095" s="29" t="s">
        <v>693</v>
      </c>
      <c r="F1095" s="29" t="s">
        <v>508</v>
      </c>
      <c r="G1095" s="29" t="s">
        <v>476</v>
      </c>
      <c r="H1095" s="34">
        <v>0.375</v>
      </c>
      <c r="I1095" s="3">
        <f>C1095-B1095</f>
        <v>450</v>
      </c>
    </row>
    <row r="1096" spans="1:9">
      <c r="A1096" s="17" t="s">
        <v>1902</v>
      </c>
      <c r="B1096" s="29"/>
      <c r="C1096" s="29">
        <v>1650</v>
      </c>
      <c r="D1096" s="4" t="s">
        <v>488</v>
      </c>
      <c r="E1096" s="29" t="s">
        <v>1903</v>
      </c>
      <c r="F1096" s="29" t="s">
        <v>681</v>
      </c>
      <c r="G1096" s="29" t="s">
        <v>476</v>
      </c>
      <c r="H1096" s="34" t="e">
        <v>#N/A</v>
      </c>
      <c r="I1096" s="34" t="e">
        <v>#N/A</v>
      </c>
    </row>
    <row r="1097" spans="1:9">
      <c r="A1097" s="17" t="s">
        <v>1963</v>
      </c>
      <c r="B1097" s="29">
        <v>1700</v>
      </c>
      <c r="C1097" s="29">
        <v>1600</v>
      </c>
      <c r="D1097" s="4" t="s">
        <v>488</v>
      </c>
      <c r="E1097" s="29" t="s">
        <v>1964</v>
      </c>
      <c r="F1097" s="29" t="s">
        <v>548</v>
      </c>
      <c r="G1097" s="29" t="s">
        <v>476</v>
      </c>
      <c r="H1097" s="34">
        <v>-5.8823529411764705E-2</v>
      </c>
      <c r="I1097" s="3">
        <f t="shared" ref="I1097:I1103" si="47">C1097-B1097</f>
        <v>-100</v>
      </c>
    </row>
    <row r="1098" spans="1:9">
      <c r="A1098" s="17" t="s">
        <v>1957</v>
      </c>
      <c r="B1098" s="29">
        <v>1600</v>
      </c>
      <c r="C1098" s="29">
        <v>1600</v>
      </c>
      <c r="D1098" s="4" t="s">
        <v>488</v>
      </c>
      <c r="E1098" s="29" t="s">
        <v>738</v>
      </c>
      <c r="F1098" s="29" t="s">
        <v>490</v>
      </c>
      <c r="G1098" s="29" t="s">
        <v>476</v>
      </c>
      <c r="H1098" s="34">
        <v>0</v>
      </c>
      <c r="I1098" s="3">
        <f t="shared" si="47"/>
        <v>0</v>
      </c>
    </row>
    <row r="1099" spans="1:9">
      <c r="A1099" s="17" t="s">
        <v>1958</v>
      </c>
      <c r="B1099" s="29">
        <v>1600</v>
      </c>
      <c r="C1099" s="29">
        <v>1600</v>
      </c>
      <c r="D1099" s="4" t="s">
        <v>488</v>
      </c>
      <c r="E1099" s="29" t="s">
        <v>724</v>
      </c>
      <c r="F1099" s="29" t="s">
        <v>560</v>
      </c>
      <c r="G1099" s="29" t="s">
        <v>476</v>
      </c>
      <c r="H1099" s="34">
        <v>0</v>
      </c>
      <c r="I1099" s="3">
        <f t="shared" si="47"/>
        <v>0</v>
      </c>
    </row>
    <row r="1100" spans="1:9">
      <c r="A1100" s="17" t="s">
        <v>1941</v>
      </c>
      <c r="B1100" s="29">
        <v>1400</v>
      </c>
      <c r="C1100" s="29">
        <v>1600</v>
      </c>
      <c r="D1100" s="4" t="s">
        <v>488</v>
      </c>
      <c r="E1100" s="29" t="s">
        <v>742</v>
      </c>
      <c r="F1100" s="29" t="s">
        <v>487</v>
      </c>
      <c r="G1100" s="29" t="s">
        <v>476</v>
      </c>
      <c r="H1100" s="34">
        <v>0.14285714285714285</v>
      </c>
      <c r="I1100" s="3">
        <f t="shared" si="47"/>
        <v>200</v>
      </c>
    </row>
    <row r="1101" spans="1:9">
      <c r="A1101" s="17" t="s">
        <v>1944</v>
      </c>
      <c r="B1101" s="29">
        <v>1400</v>
      </c>
      <c r="C1101" s="29">
        <v>1600</v>
      </c>
      <c r="D1101" s="4" t="s">
        <v>488</v>
      </c>
      <c r="E1101" s="29" t="s">
        <v>1945</v>
      </c>
      <c r="F1101" s="29" t="s">
        <v>508</v>
      </c>
      <c r="G1101" s="29" t="s">
        <v>476</v>
      </c>
      <c r="H1101" s="34">
        <v>0.14285714285714285</v>
      </c>
      <c r="I1101" s="3">
        <f t="shared" si="47"/>
        <v>200</v>
      </c>
    </row>
    <row r="1102" spans="1:9">
      <c r="A1102" s="17" t="s">
        <v>1908</v>
      </c>
      <c r="B1102" s="29">
        <v>1300</v>
      </c>
      <c r="C1102" s="29">
        <v>1600</v>
      </c>
      <c r="D1102" s="4" t="s">
        <v>471</v>
      </c>
      <c r="E1102" s="29" t="s">
        <v>1121</v>
      </c>
      <c r="F1102" s="29" t="s">
        <v>508</v>
      </c>
      <c r="G1102" s="29" t="s">
        <v>502</v>
      </c>
      <c r="H1102" s="34">
        <v>0.23076923076923078</v>
      </c>
      <c r="I1102" s="3">
        <f t="shared" si="47"/>
        <v>300</v>
      </c>
    </row>
    <row r="1103" spans="1:9">
      <c r="A1103" s="17" t="s">
        <v>1909</v>
      </c>
      <c r="B1103" s="29">
        <v>1500</v>
      </c>
      <c r="C1103" s="29">
        <v>1600</v>
      </c>
      <c r="D1103" s="4" t="s">
        <v>478</v>
      </c>
      <c r="E1103" s="29" t="s">
        <v>1184</v>
      </c>
      <c r="F1103" s="29" t="s">
        <v>508</v>
      </c>
      <c r="G1103" s="29" t="s">
        <v>476</v>
      </c>
      <c r="H1103" s="34">
        <v>6.6666666666666666E-2</v>
      </c>
      <c r="I1103" s="3">
        <f t="shared" si="47"/>
        <v>100</v>
      </c>
    </row>
    <row r="1104" spans="1:9">
      <c r="A1104" s="17" t="s">
        <v>1910</v>
      </c>
      <c r="B1104" s="29"/>
      <c r="C1104" s="29">
        <v>1600</v>
      </c>
      <c r="D1104" s="4" t="s">
        <v>494</v>
      </c>
      <c r="E1104" s="29" t="s">
        <v>786</v>
      </c>
      <c r="F1104" s="29" t="s">
        <v>508</v>
      </c>
      <c r="G1104" s="29" t="s">
        <v>474</v>
      </c>
      <c r="H1104" s="34" t="e">
        <v>#N/A</v>
      </c>
      <c r="I1104" s="34" t="e">
        <v>#N/A</v>
      </c>
    </row>
    <row r="1105" spans="1:9">
      <c r="A1105" s="17" t="s">
        <v>1911</v>
      </c>
      <c r="B1105" s="29"/>
      <c r="C1105" s="29">
        <v>1600</v>
      </c>
      <c r="D1105" s="4" t="s">
        <v>494</v>
      </c>
      <c r="E1105" s="29" t="s">
        <v>504</v>
      </c>
      <c r="F1105" s="29" t="s">
        <v>479</v>
      </c>
      <c r="G1105" s="29" t="s">
        <v>476</v>
      </c>
      <c r="H1105" s="34" t="e">
        <v>#N/A</v>
      </c>
      <c r="I1105" s="34" t="e">
        <v>#N/A</v>
      </c>
    </row>
    <row r="1106" spans="1:9">
      <c r="A1106" s="17" t="s">
        <v>1912</v>
      </c>
      <c r="B1106" s="29"/>
      <c r="C1106" s="29">
        <v>1600</v>
      </c>
      <c r="D1106" s="4" t="s">
        <v>500</v>
      </c>
      <c r="E1106" s="29" t="s">
        <v>501</v>
      </c>
      <c r="F1106" s="29" t="s">
        <v>719</v>
      </c>
      <c r="G1106" s="29" t="s">
        <v>476</v>
      </c>
      <c r="H1106" s="34" t="e">
        <v>#N/A</v>
      </c>
      <c r="I1106" s="34" t="e">
        <v>#N/A</v>
      </c>
    </row>
    <row r="1107" spans="1:9">
      <c r="A1107" s="17" t="s">
        <v>1913</v>
      </c>
      <c r="B1107" s="29"/>
      <c r="C1107" s="29">
        <v>1600</v>
      </c>
      <c r="D1107" s="4" t="s">
        <v>650</v>
      </c>
      <c r="E1107" s="29" t="s">
        <v>650</v>
      </c>
      <c r="F1107" s="29" t="s">
        <v>479</v>
      </c>
      <c r="G1107" s="29" t="s">
        <v>476</v>
      </c>
      <c r="H1107" s="34" t="e">
        <v>#N/A</v>
      </c>
      <c r="I1107" s="34" t="e">
        <v>#N/A</v>
      </c>
    </row>
    <row r="1108" spans="1:9">
      <c r="A1108" s="17" t="s">
        <v>1914</v>
      </c>
      <c r="B1108" s="29"/>
      <c r="C1108" s="29">
        <v>1600</v>
      </c>
      <c r="D1108" s="4" t="s">
        <v>589</v>
      </c>
      <c r="E1108" s="29" t="s">
        <v>1915</v>
      </c>
      <c r="F1108" s="29" t="s">
        <v>508</v>
      </c>
      <c r="G1108" s="29" t="s">
        <v>476</v>
      </c>
      <c r="H1108" s="34" t="e">
        <v>#N/A</v>
      </c>
      <c r="I1108" s="34" t="e">
        <v>#N/A</v>
      </c>
    </row>
    <row r="1109" spans="1:9">
      <c r="A1109" s="17" t="s">
        <v>1916</v>
      </c>
      <c r="B1109" s="29"/>
      <c r="C1109" s="29">
        <v>1600</v>
      </c>
      <c r="D1109" s="4" t="s">
        <v>624</v>
      </c>
      <c r="E1109" s="29" t="s">
        <v>1917</v>
      </c>
      <c r="F1109" s="29" t="s">
        <v>579</v>
      </c>
      <c r="G1109" s="29" t="s">
        <v>476</v>
      </c>
      <c r="H1109" s="34" t="e">
        <v>#N/A</v>
      </c>
      <c r="I1109" s="34" t="e">
        <v>#N/A</v>
      </c>
    </row>
    <row r="1110" spans="1:9">
      <c r="A1110" s="17" t="s">
        <v>1918</v>
      </c>
      <c r="B1110" s="29"/>
      <c r="C1110" s="29">
        <v>1600</v>
      </c>
      <c r="D1110" s="4" t="s">
        <v>671</v>
      </c>
      <c r="E1110" s="29" t="s">
        <v>1919</v>
      </c>
      <c r="F1110" s="29" t="s">
        <v>560</v>
      </c>
      <c r="G1110" s="29" t="s">
        <v>476</v>
      </c>
      <c r="H1110" s="34" t="e">
        <v>#N/A</v>
      </c>
      <c r="I1110" s="34" t="e">
        <v>#N/A</v>
      </c>
    </row>
    <row r="1111" spans="1:9">
      <c r="A1111" s="17" t="s">
        <v>1921</v>
      </c>
      <c r="B1111" s="29">
        <v>1000</v>
      </c>
      <c r="C1111" s="29">
        <v>1600</v>
      </c>
      <c r="D1111" s="4" t="s">
        <v>650</v>
      </c>
      <c r="E1111" s="29" t="s">
        <v>650</v>
      </c>
      <c r="F1111" s="29" t="s">
        <v>479</v>
      </c>
      <c r="G1111" s="29" t="s">
        <v>476</v>
      </c>
      <c r="H1111" s="34">
        <v>0.6</v>
      </c>
      <c r="I1111" s="3">
        <f t="shared" ref="I1111:I1145" si="48">C1111-B1111</f>
        <v>600</v>
      </c>
    </row>
    <row r="1112" spans="1:9">
      <c r="A1112" s="17" t="s">
        <v>1923</v>
      </c>
      <c r="B1112" s="29">
        <v>1000</v>
      </c>
      <c r="C1112" s="29">
        <v>1600</v>
      </c>
      <c r="D1112" s="4" t="s">
        <v>581</v>
      </c>
      <c r="E1112" s="29" t="s">
        <v>582</v>
      </c>
      <c r="F1112" s="29" t="s">
        <v>479</v>
      </c>
      <c r="G1112" s="29" t="s">
        <v>476</v>
      </c>
      <c r="H1112" s="34">
        <v>0.6</v>
      </c>
      <c r="I1112" s="3">
        <f t="shared" si="48"/>
        <v>600</v>
      </c>
    </row>
    <row r="1113" spans="1:9">
      <c r="A1113" s="17" t="s">
        <v>1924</v>
      </c>
      <c r="B1113" s="29">
        <v>1000</v>
      </c>
      <c r="C1113" s="29">
        <v>1600</v>
      </c>
      <c r="D1113" s="4" t="s">
        <v>624</v>
      </c>
      <c r="E1113" s="29" t="s">
        <v>1925</v>
      </c>
      <c r="F1113" s="29" t="s">
        <v>479</v>
      </c>
      <c r="G1113" s="29" t="s">
        <v>476</v>
      </c>
      <c r="H1113" s="34">
        <v>0.6</v>
      </c>
      <c r="I1113" s="3">
        <f t="shared" si="48"/>
        <v>600</v>
      </c>
    </row>
    <row r="1114" spans="1:9">
      <c r="A1114" s="17" t="s">
        <v>1926</v>
      </c>
      <c r="B1114" s="29">
        <v>1000</v>
      </c>
      <c r="C1114" s="29">
        <v>1600</v>
      </c>
      <c r="D1114" s="4" t="s">
        <v>485</v>
      </c>
      <c r="E1114" s="29" t="s">
        <v>904</v>
      </c>
      <c r="F1114" s="29" t="s">
        <v>774</v>
      </c>
      <c r="G1114" s="29" t="s">
        <v>476</v>
      </c>
      <c r="H1114" s="34">
        <v>0.6</v>
      </c>
      <c r="I1114" s="3">
        <f t="shared" si="48"/>
        <v>600</v>
      </c>
    </row>
    <row r="1115" spans="1:9">
      <c r="A1115" s="17" t="s">
        <v>1927</v>
      </c>
      <c r="B1115" s="29">
        <v>1200</v>
      </c>
      <c r="C1115" s="29">
        <v>1600</v>
      </c>
      <c r="D1115" s="4" t="s">
        <v>485</v>
      </c>
      <c r="E1115" s="29" t="s">
        <v>1928</v>
      </c>
      <c r="F1115" s="29" t="s">
        <v>505</v>
      </c>
      <c r="G1115" s="29" t="s">
        <v>474</v>
      </c>
      <c r="H1115" s="34">
        <v>0.33333333333333331</v>
      </c>
      <c r="I1115" s="3">
        <f t="shared" si="48"/>
        <v>400</v>
      </c>
    </row>
    <row r="1116" spans="1:9">
      <c r="A1116" s="17" t="s">
        <v>1929</v>
      </c>
      <c r="B1116" s="29">
        <v>1200</v>
      </c>
      <c r="C1116" s="29">
        <v>1600</v>
      </c>
      <c r="D1116" s="4" t="s">
        <v>491</v>
      </c>
      <c r="E1116" s="29" t="s">
        <v>1930</v>
      </c>
      <c r="F1116" s="29" t="s">
        <v>484</v>
      </c>
      <c r="G1116" s="29" t="s">
        <v>476</v>
      </c>
      <c r="H1116" s="34">
        <v>0.33333333333333331</v>
      </c>
      <c r="I1116" s="3">
        <f t="shared" si="48"/>
        <v>400</v>
      </c>
    </row>
    <row r="1117" spans="1:9">
      <c r="A1117" s="17" t="s">
        <v>1932</v>
      </c>
      <c r="B1117" s="29">
        <v>1250</v>
      </c>
      <c r="C1117" s="29">
        <v>1600</v>
      </c>
      <c r="D1117" s="4" t="s">
        <v>671</v>
      </c>
      <c r="E1117" s="29" t="s">
        <v>593</v>
      </c>
      <c r="F1117" s="29" t="s">
        <v>473</v>
      </c>
      <c r="G1117" s="29" t="s">
        <v>474</v>
      </c>
      <c r="H1117" s="34">
        <v>0.28000000000000003</v>
      </c>
      <c r="I1117" s="3">
        <f t="shared" si="48"/>
        <v>350</v>
      </c>
    </row>
    <row r="1118" spans="1:9">
      <c r="A1118" s="17" t="s">
        <v>1935</v>
      </c>
      <c r="B1118" s="29">
        <v>1300</v>
      </c>
      <c r="C1118" s="29">
        <v>1600</v>
      </c>
      <c r="D1118" s="4" t="s">
        <v>500</v>
      </c>
      <c r="E1118" s="29" t="s">
        <v>501</v>
      </c>
      <c r="F1118" s="29" t="s">
        <v>496</v>
      </c>
      <c r="G1118" s="29" t="s">
        <v>474</v>
      </c>
      <c r="H1118" s="34">
        <v>0.23076923076923078</v>
      </c>
      <c r="I1118" s="3">
        <f t="shared" si="48"/>
        <v>300</v>
      </c>
    </row>
    <row r="1119" spans="1:9">
      <c r="A1119" s="17" t="s">
        <v>1936</v>
      </c>
      <c r="B1119" s="29">
        <v>1300</v>
      </c>
      <c r="C1119" s="29">
        <v>1600</v>
      </c>
      <c r="D1119" s="4" t="s">
        <v>630</v>
      </c>
      <c r="E1119" s="29" t="s">
        <v>1413</v>
      </c>
      <c r="F1119" s="29" t="s">
        <v>508</v>
      </c>
      <c r="G1119" s="29" t="s">
        <v>476</v>
      </c>
      <c r="H1119" s="34">
        <v>0.23076923076923078</v>
      </c>
      <c r="I1119" s="3">
        <f t="shared" si="48"/>
        <v>300</v>
      </c>
    </row>
    <row r="1120" spans="1:9">
      <c r="A1120" s="17" t="s">
        <v>1937</v>
      </c>
      <c r="B1120" s="29">
        <v>1300</v>
      </c>
      <c r="C1120" s="29">
        <v>1600</v>
      </c>
      <c r="D1120" s="4" t="s">
        <v>581</v>
      </c>
      <c r="E1120" s="29" t="s">
        <v>582</v>
      </c>
      <c r="F1120" s="29" t="s">
        <v>765</v>
      </c>
      <c r="G1120" s="29" t="s">
        <v>476</v>
      </c>
      <c r="H1120" s="34">
        <v>0.23076923076923078</v>
      </c>
      <c r="I1120" s="3">
        <f t="shared" si="48"/>
        <v>300</v>
      </c>
    </row>
    <row r="1121" spans="1:9">
      <c r="A1121" s="17" t="s">
        <v>1938</v>
      </c>
      <c r="B1121" s="29">
        <v>1300</v>
      </c>
      <c r="C1121" s="29">
        <v>1600</v>
      </c>
      <c r="D1121" s="4" t="s">
        <v>671</v>
      </c>
      <c r="E1121" s="29" t="s">
        <v>1699</v>
      </c>
      <c r="F1121" s="29" t="s">
        <v>572</v>
      </c>
      <c r="G1121" s="29" t="s">
        <v>476</v>
      </c>
      <c r="H1121" s="34">
        <v>0.23076923076923078</v>
      </c>
      <c r="I1121" s="3">
        <f t="shared" si="48"/>
        <v>300</v>
      </c>
    </row>
    <row r="1122" spans="1:9">
      <c r="A1122" s="17" t="s">
        <v>1940</v>
      </c>
      <c r="B1122" s="29">
        <v>1350</v>
      </c>
      <c r="C1122" s="29">
        <v>1600</v>
      </c>
      <c r="D1122" s="4" t="s">
        <v>494</v>
      </c>
      <c r="E1122" s="29" t="s">
        <v>934</v>
      </c>
      <c r="F1122" s="29" t="s">
        <v>719</v>
      </c>
      <c r="G1122" s="29" t="s">
        <v>474</v>
      </c>
      <c r="H1122" s="34">
        <v>0.18518518518518517</v>
      </c>
      <c r="I1122" s="3">
        <f t="shared" si="48"/>
        <v>250</v>
      </c>
    </row>
    <row r="1123" spans="1:9">
      <c r="A1123" s="17" t="s">
        <v>1942</v>
      </c>
      <c r="B1123" s="29">
        <v>1400</v>
      </c>
      <c r="C1123" s="29">
        <v>1600</v>
      </c>
      <c r="D1123" s="4" t="s">
        <v>491</v>
      </c>
      <c r="E1123" s="29" t="s">
        <v>498</v>
      </c>
      <c r="F1123" s="29" t="s">
        <v>473</v>
      </c>
      <c r="G1123" s="29" t="s">
        <v>476</v>
      </c>
      <c r="H1123" s="34">
        <v>0.14285714285714285</v>
      </c>
      <c r="I1123" s="3">
        <f t="shared" si="48"/>
        <v>200</v>
      </c>
    </row>
    <row r="1124" spans="1:9">
      <c r="A1124" s="17" t="s">
        <v>1943</v>
      </c>
      <c r="B1124" s="29">
        <v>1400</v>
      </c>
      <c r="C1124" s="29">
        <v>1600</v>
      </c>
      <c r="D1124" s="4" t="s">
        <v>500</v>
      </c>
      <c r="E1124" s="29" t="s">
        <v>501</v>
      </c>
      <c r="F1124" s="29" t="s">
        <v>482</v>
      </c>
      <c r="G1124" s="29" t="s">
        <v>474</v>
      </c>
      <c r="H1124" s="34">
        <v>0.14285714285714285</v>
      </c>
      <c r="I1124" s="3">
        <f t="shared" si="48"/>
        <v>200</v>
      </c>
    </row>
    <row r="1125" spans="1:9">
      <c r="A1125" s="17" t="s">
        <v>1939</v>
      </c>
      <c r="B1125" s="29">
        <v>1300</v>
      </c>
      <c r="C1125" s="29">
        <v>1600</v>
      </c>
      <c r="D1125" s="4" t="s">
        <v>488</v>
      </c>
      <c r="E1125" s="29" t="s">
        <v>724</v>
      </c>
      <c r="F1125" s="29" t="s">
        <v>508</v>
      </c>
      <c r="G1125" s="29" t="s">
        <v>476</v>
      </c>
      <c r="H1125" s="34">
        <v>0.23076923076923078</v>
      </c>
      <c r="I1125" s="3">
        <f t="shared" si="48"/>
        <v>300</v>
      </c>
    </row>
    <row r="1126" spans="1:9">
      <c r="A1126" s="17" t="s">
        <v>1946</v>
      </c>
      <c r="B1126" s="29">
        <v>1500</v>
      </c>
      <c r="C1126" s="29">
        <v>1600</v>
      </c>
      <c r="D1126" s="4" t="s">
        <v>581</v>
      </c>
      <c r="E1126" s="29" t="s">
        <v>582</v>
      </c>
      <c r="F1126" s="29" t="s">
        <v>569</v>
      </c>
      <c r="G1126" s="29" t="s">
        <v>502</v>
      </c>
      <c r="H1126" s="34">
        <v>6.6666666666666666E-2</v>
      </c>
      <c r="I1126" s="3">
        <f t="shared" si="48"/>
        <v>100</v>
      </c>
    </row>
    <row r="1127" spans="1:9">
      <c r="A1127" s="17" t="s">
        <v>1947</v>
      </c>
      <c r="B1127" s="29">
        <v>1500</v>
      </c>
      <c r="C1127" s="29">
        <v>1600</v>
      </c>
      <c r="D1127" s="4" t="s">
        <v>581</v>
      </c>
      <c r="E1127" s="29" t="s">
        <v>1948</v>
      </c>
      <c r="F1127" s="29" t="s">
        <v>638</v>
      </c>
      <c r="G1127" s="29" t="s">
        <v>474</v>
      </c>
      <c r="H1127" s="34">
        <v>6.6666666666666666E-2</v>
      </c>
      <c r="I1127" s="3">
        <f t="shared" si="48"/>
        <v>100</v>
      </c>
    </row>
    <row r="1128" spans="1:9">
      <c r="A1128" s="17" t="s">
        <v>1949</v>
      </c>
      <c r="B1128" s="29">
        <v>1500</v>
      </c>
      <c r="C1128" s="29">
        <v>1600</v>
      </c>
      <c r="D1128" s="4" t="s">
        <v>671</v>
      </c>
      <c r="E1128" s="29" t="s">
        <v>1950</v>
      </c>
      <c r="F1128" s="29" t="s">
        <v>508</v>
      </c>
      <c r="G1128" s="29" t="s">
        <v>476</v>
      </c>
      <c r="H1128" s="34">
        <v>6.6666666666666666E-2</v>
      </c>
      <c r="I1128" s="3">
        <f t="shared" si="48"/>
        <v>100</v>
      </c>
    </row>
    <row r="1129" spans="1:9">
      <c r="A1129" s="17" t="s">
        <v>1951</v>
      </c>
      <c r="B1129" s="29">
        <v>1500</v>
      </c>
      <c r="C1129" s="29">
        <v>1600</v>
      </c>
      <c r="D1129" s="4" t="s">
        <v>705</v>
      </c>
      <c r="E1129" s="29" t="s">
        <v>1952</v>
      </c>
      <c r="F1129" s="29" t="s">
        <v>508</v>
      </c>
      <c r="G1129" s="29" t="s">
        <v>476</v>
      </c>
      <c r="H1129" s="34">
        <v>6.6666666666666666E-2</v>
      </c>
      <c r="I1129" s="3">
        <f t="shared" si="48"/>
        <v>100</v>
      </c>
    </row>
    <row r="1130" spans="1:9">
      <c r="A1130" s="17" t="s">
        <v>1953</v>
      </c>
      <c r="B1130" s="29">
        <v>1500</v>
      </c>
      <c r="C1130" s="29">
        <v>1600</v>
      </c>
      <c r="D1130" s="4" t="s">
        <v>624</v>
      </c>
      <c r="E1130" s="29" t="s">
        <v>1954</v>
      </c>
      <c r="F1130" s="29" t="s">
        <v>508</v>
      </c>
      <c r="G1130" s="29" t="s">
        <v>476</v>
      </c>
      <c r="H1130" s="34">
        <v>6.6666666666666666E-2</v>
      </c>
      <c r="I1130" s="3">
        <f t="shared" si="48"/>
        <v>100</v>
      </c>
    </row>
    <row r="1131" spans="1:9">
      <c r="A1131" s="17" t="s">
        <v>1955</v>
      </c>
      <c r="B1131" s="29">
        <v>1500</v>
      </c>
      <c r="C1131" s="29">
        <v>1600</v>
      </c>
      <c r="D1131" s="4" t="s">
        <v>491</v>
      </c>
      <c r="E1131" s="29" t="s">
        <v>498</v>
      </c>
      <c r="F1131" s="29" t="s">
        <v>1956</v>
      </c>
      <c r="G1131" s="29" t="s">
        <v>476</v>
      </c>
      <c r="H1131" s="34">
        <v>6.6666666666666666E-2</v>
      </c>
      <c r="I1131" s="3">
        <f t="shared" si="48"/>
        <v>100</v>
      </c>
    </row>
    <row r="1132" spans="1:9">
      <c r="A1132" s="17" t="s">
        <v>1959</v>
      </c>
      <c r="B1132" s="29">
        <v>1600</v>
      </c>
      <c r="C1132" s="29">
        <v>1600</v>
      </c>
      <c r="D1132" s="4" t="s">
        <v>500</v>
      </c>
      <c r="E1132" s="29" t="s">
        <v>501</v>
      </c>
      <c r="F1132" s="29" t="s">
        <v>508</v>
      </c>
      <c r="G1132" s="29" t="s">
        <v>476</v>
      </c>
      <c r="H1132" s="34">
        <v>0</v>
      </c>
      <c r="I1132" s="3">
        <f t="shared" si="48"/>
        <v>0</v>
      </c>
    </row>
    <row r="1133" spans="1:9">
      <c r="A1133" s="17" t="s">
        <v>1960</v>
      </c>
      <c r="B1133" s="29">
        <v>1600</v>
      </c>
      <c r="C1133" s="29">
        <v>1600</v>
      </c>
      <c r="D1133" s="4" t="s">
        <v>556</v>
      </c>
      <c r="E1133" s="29" t="s">
        <v>1961</v>
      </c>
      <c r="F1133" s="29" t="s">
        <v>525</v>
      </c>
      <c r="G1133" s="29" t="s">
        <v>476</v>
      </c>
      <c r="H1133" s="34">
        <v>0</v>
      </c>
      <c r="I1133" s="3">
        <f t="shared" si="48"/>
        <v>0</v>
      </c>
    </row>
    <row r="1134" spans="1:9">
      <c r="A1134" s="17" t="s">
        <v>1962</v>
      </c>
      <c r="B1134" s="29">
        <v>1600</v>
      </c>
      <c r="C1134" s="29">
        <v>1600</v>
      </c>
      <c r="D1134" s="4" t="s">
        <v>485</v>
      </c>
      <c r="E1134" s="29" t="s">
        <v>794</v>
      </c>
      <c r="F1134" s="29" t="s">
        <v>508</v>
      </c>
      <c r="G1134" s="29" t="s">
        <v>476</v>
      </c>
      <c r="H1134" s="34">
        <v>0</v>
      </c>
      <c r="I1134" s="3">
        <f t="shared" si="48"/>
        <v>0</v>
      </c>
    </row>
    <row r="1135" spans="1:9">
      <c r="A1135" s="17" t="s">
        <v>1965</v>
      </c>
      <c r="B1135" s="29">
        <v>1700</v>
      </c>
      <c r="C1135" s="29">
        <v>1600</v>
      </c>
      <c r="D1135" s="4" t="s">
        <v>485</v>
      </c>
      <c r="E1135" s="29" t="s">
        <v>535</v>
      </c>
      <c r="F1135" s="29" t="s">
        <v>508</v>
      </c>
      <c r="G1135" s="29" t="s">
        <v>474</v>
      </c>
      <c r="H1135" s="34">
        <v>-5.8823529411764705E-2</v>
      </c>
      <c r="I1135" s="3">
        <f t="shared" si="48"/>
        <v>-100</v>
      </c>
    </row>
    <row r="1136" spans="1:9">
      <c r="A1136" s="17" t="s">
        <v>1966</v>
      </c>
      <c r="B1136" s="29">
        <v>1750</v>
      </c>
      <c r="C1136" s="29">
        <v>1600</v>
      </c>
      <c r="D1136" s="4" t="s">
        <v>485</v>
      </c>
      <c r="E1136" s="29" t="s">
        <v>1738</v>
      </c>
      <c r="F1136" s="29" t="s">
        <v>572</v>
      </c>
      <c r="G1136" s="29" t="s">
        <v>476</v>
      </c>
      <c r="H1136" s="34">
        <v>-8.5714285714285715E-2</v>
      </c>
      <c r="I1136" s="3">
        <f t="shared" si="48"/>
        <v>-150</v>
      </c>
    </row>
    <row r="1137" spans="1:9">
      <c r="A1137" s="17" t="s">
        <v>1967</v>
      </c>
      <c r="B1137" s="29">
        <v>1800</v>
      </c>
      <c r="C1137" s="29">
        <v>1600</v>
      </c>
      <c r="D1137" s="4" t="s">
        <v>679</v>
      </c>
      <c r="E1137" s="29" t="s">
        <v>679</v>
      </c>
      <c r="F1137" s="29" t="s">
        <v>560</v>
      </c>
      <c r="G1137" s="29" t="s">
        <v>476</v>
      </c>
      <c r="H1137" s="34">
        <v>-0.1111111111111111</v>
      </c>
      <c r="I1137" s="3">
        <f t="shared" si="48"/>
        <v>-200</v>
      </c>
    </row>
    <row r="1138" spans="1:9">
      <c r="A1138" s="17" t="s">
        <v>1968</v>
      </c>
      <c r="B1138" s="29">
        <v>1800</v>
      </c>
      <c r="C1138" s="29">
        <v>1600</v>
      </c>
      <c r="D1138" s="4" t="s">
        <v>671</v>
      </c>
      <c r="E1138" s="29" t="s">
        <v>1800</v>
      </c>
      <c r="F1138" s="29" t="s">
        <v>585</v>
      </c>
      <c r="G1138" s="29" t="s">
        <v>476</v>
      </c>
      <c r="H1138" s="34">
        <v>-0.1111111111111111</v>
      </c>
      <c r="I1138" s="3">
        <f t="shared" si="48"/>
        <v>-200</v>
      </c>
    </row>
    <row r="1139" spans="1:9">
      <c r="A1139" s="17" t="s">
        <v>1969</v>
      </c>
      <c r="B1139" s="29">
        <v>1800</v>
      </c>
      <c r="C1139" s="29">
        <v>1600</v>
      </c>
      <c r="D1139" s="4" t="s">
        <v>485</v>
      </c>
      <c r="E1139" s="29" t="s">
        <v>1970</v>
      </c>
      <c r="F1139" s="29" t="s">
        <v>479</v>
      </c>
      <c r="G1139" s="29" t="s">
        <v>476</v>
      </c>
      <c r="H1139" s="34">
        <v>-0.1111111111111111</v>
      </c>
      <c r="I1139" s="3">
        <f t="shared" si="48"/>
        <v>-200</v>
      </c>
    </row>
    <row r="1140" spans="1:9">
      <c r="A1140" s="17" t="s">
        <v>1971</v>
      </c>
      <c r="B1140" s="29">
        <v>2100</v>
      </c>
      <c r="C1140" s="29">
        <v>1600</v>
      </c>
      <c r="D1140" s="4" t="s">
        <v>494</v>
      </c>
      <c r="E1140" s="29" t="s">
        <v>1471</v>
      </c>
      <c r="F1140" s="29" t="s">
        <v>479</v>
      </c>
      <c r="G1140" s="29" t="s">
        <v>476</v>
      </c>
      <c r="H1140" s="34">
        <v>-0.23809523809523808</v>
      </c>
      <c r="I1140" s="3">
        <f t="shared" si="48"/>
        <v>-500</v>
      </c>
    </row>
    <row r="1141" spans="1:9">
      <c r="A1141" s="17" t="s">
        <v>389</v>
      </c>
      <c r="B1141" s="29">
        <v>2100</v>
      </c>
      <c r="C1141" s="29">
        <v>1600</v>
      </c>
      <c r="D1141" s="4" t="s">
        <v>494</v>
      </c>
      <c r="E1141" s="29" t="s">
        <v>504</v>
      </c>
      <c r="F1141" s="29" t="s">
        <v>479</v>
      </c>
      <c r="G1141" s="29" t="s">
        <v>476</v>
      </c>
      <c r="H1141" s="34">
        <v>-0.23809523809523808</v>
      </c>
      <c r="I1141" s="3">
        <f t="shared" si="48"/>
        <v>-500</v>
      </c>
    </row>
    <row r="1142" spans="1:9">
      <c r="A1142" s="17" t="s">
        <v>1933</v>
      </c>
      <c r="B1142" s="29">
        <v>1250</v>
      </c>
      <c r="C1142" s="29">
        <v>1600</v>
      </c>
      <c r="D1142" s="4" t="s">
        <v>488</v>
      </c>
      <c r="E1142" s="29" t="s">
        <v>724</v>
      </c>
      <c r="F1142" s="29" t="s">
        <v>508</v>
      </c>
      <c r="G1142" s="29" t="s">
        <v>476</v>
      </c>
      <c r="H1142" s="34">
        <v>0.28000000000000003</v>
      </c>
      <c r="I1142" s="3">
        <f t="shared" si="48"/>
        <v>350</v>
      </c>
    </row>
    <row r="1143" spans="1:9">
      <c r="A1143" s="17" t="s">
        <v>1934</v>
      </c>
      <c r="B1143" s="29">
        <v>1250</v>
      </c>
      <c r="C1143" s="29">
        <v>1600</v>
      </c>
      <c r="D1143" s="4" t="s">
        <v>488</v>
      </c>
      <c r="E1143" s="29" t="s">
        <v>700</v>
      </c>
      <c r="F1143" s="29" t="s">
        <v>508</v>
      </c>
      <c r="G1143" s="29" t="s">
        <v>476</v>
      </c>
      <c r="H1143" s="34">
        <v>0.28000000000000003</v>
      </c>
      <c r="I1143" s="3">
        <f t="shared" si="48"/>
        <v>350</v>
      </c>
    </row>
    <row r="1144" spans="1:9">
      <c r="A1144" s="17" t="s">
        <v>1931</v>
      </c>
      <c r="B1144" s="29">
        <v>1200</v>
      </c>
      <c r="C1144" s="29">
        <v>1600</v>
      </c>
      <c r="D1144" s="4" t="s">
        <v>488</v>
      </c>
      <c r="E1144" s="29" t="s">
        <v>738</v>
      </c>
      <c r="F1144" s="29" t="s">
        <v>508</v>
      </c>
      <c r="G1144" s="29" t="s">
        <v>476</v>
      </c>
      <c r="H1144" s="34">
        <v>0.33333333333333331</v>
      </c>
      <c r="I1144" s="3">
        <f t="shared" si="48"/>
        <v>400</v>
      </c>
    </row>
    <row r="1145" spans="1:9">
      <c r="A1145" s="17" t="s">
        <v>1922</v>
      </c>
      <c r="B1145" s="29">
        <v>1000</v>
      </c>
      <c r="C1145" s="29">
        <v>1600</v>
      </c>
      <c r="D1145" s="4" t="s">
        <v>488</v>
      </c>
      <c r="E1145" s="29" t="s">
        <v>919</v>
      </c>
      <c r="F1145" s="29" t="s">
        <v>716</v>
      </c>
      <c r="G1145" s="29" t="s">
        <v>474</v>
      </c>
      <c r="H1145" s="34">
        <v>0.6</v>
      </c>
      <c r="I1145" s="3">
        <f t="shared" si="48"/>
        <v>600</v>
      </c>
    </row>
    <row r="1146" spans="1:9">
      <c r="A1146" s="17" t="s">
        <v>1920</v>
      </c>
      <c r="B1146" s="29"/>
      <c r="C1146" s="29">
        <v>1600</v>
      </c>
      <c r="D1146" s="4" t="s">
        <v>488</v>
      </c>
      <c r="E1146" s="29" t="s">
        <v>1871</v>
      </c>
      <c r="F1146" s="29" t="s">
        <v>508</v>
      </c>
      <c r="G1146" s="29" t="s">
        <v>476</v>
      </c>
      <c r="H1146" s="34" t="e">
        <v>#N/A</v>
      </c>
      <c r="I1146" s="34" t="e">
        <v>#N/A</v>
      </c>
    </row>
    <row r="1147" spans="1:9">
      <c r="A1147" s="17" t="s">
        <v>1982</v>
      </c>
      <c r="B1147" s="29">
        <v>1400</v>
      </c>
      <c r="C1147" s="29">
        <v>1550</v>
      </c>
      <c r="D1147" s="4" t="s">
        <v>488</v>
      </c>
      <c r="E1147" s="29" t="s">
        <v>724</v>
      </c>
      <c r="F1147" s="29" t="s">
        <v>508</v>
      </c>
      <c r="G1147" s="29" t="s">
        <v>476</v>
      </c>
      <c r="H1147" s="34">
        <v>0.10714285714285714</v>
      </c>
      <c r="I1147" s="3">
        <f>C1147-B1147</f>
        <v>150</v>
      </c>
    </row>
    <row r="1148" spans="1:9">
      <c r="A1148" s="17" t="s">
        <v>1978</v>
      </c>
      <c r="B1148" s="29">
        <v>1350</v>
      </c>
      <c r="C1148" s="29">
        <v>1550</v>
      </c>
      <c r="D1148" s="4" t="s">
        <v>488</v>
      </c>
      <c r="E1148" s="29" t="s">
        <v>1979</v>
      </c>
      <c r="F1148" s="29" t="s">
        <v>514</v>
      </c>
      <c r="G1148" s="29" t="s">
        <v>502</v>
      </c>
      <c r="H1148" s="34">
        <v>0.14814814814814814</v>
      </c>
      <c r="I1148" s="3">
        <f>C1148-B1148</f>
        <v>200</v>
      </c>
    </row>
    <row r="1149" spans="1:9">
      <c r="A1149" s="17" t="s">
        <v>1972</v>
      </c>
      <c r="B1149" s="29"/>
      <c r="C1149" s="29">
        <v>1550</v>
      </c>
      <c r="D1149" s="4" t="s">
        <v>500</v>
      </c>
      <c r="E1149" s="29" t="s">
        <v>501</v>
      </c>
      <c r="F1149" s="29" t="s">
        <v>487</v>
      </c>
      <c r="G1149" s="29" t="s">
        <v>476</v>
      </c>
      <c r="H1149" s="34" t="e">
        <v>#N/A</v>
      </c>
      <c r="I1149" s="34" t="e">
        <v>#N/A</v>
      </c>
    </row>
    <row r="1150" spans="1:9">
      <c r="A1150" s="17" t="s">
        <v>1973</v>
      </c>
      <c r="B1150" s="29"/>
      <c r="C1150" s="29">
        <v>1550</v>
      </c>
      <c r="D1150" s="4" t="s">
        <v>556</v>
      </c>
      <c r="E1150" s="29" t="s">
        <v>1147</v>
      </c>
      <c r="F1150" s="29" t="s">
        <v>569</v>
      </c>
      <c r="G1150" s="29" t="s">
        <v>474</v>
      </c>
      <c r="H1150" s="34" t="e">
        <v>#N/A</v>
      </c>
      <c r="I1150" s="34" t="e">
        <v>#N/A</v>
      </c>
    </row>
    <row r="1151" spans="1:9">
      <c r="A1151" s="17" t="s">
        <v>1974</v>
      </c>
      <c r="B1151" s="29">
        <v>1100</v>
      </c>
      <c r="C1151" s="29">
        <v>1550</v>
      </c>
      <c r="D1151" s="4" t="s">
        <v>630</v>
      </c>
      <c r="E1151" s="29" t="s">
        <v>1975</v>
      </c>
      <c r="F1151" s="29" t="s">
        <v>508</v>
      </c>
      <c r="G1151" s="29" t="s">
        <v>476</v>
      </c>
      <c r="H1151" s="34">
        <v>0.40909090909090912</v>
      </c>
      <c r="I1151" s="3">
        <f t="shared" ref="I1151:I1169" si="49">C1151-B1151</f>
        <v>450</v>
      </c>
    </row>
    <row r="1152" spans="1:9">
      <c r="A1152" s="17" t="s">
        <v>1976</v>
      </c>
      <c r="B1152" s="29">
        <v>1150</v>
      </c>
      <c r="C1152" s="29">
        <v>1550</v>
      </c>
      <c r="D1152" s="4" t="s">
        <v>494</v>
      </c>
      <c r="E1152" s="29" t="s">
        <v>504</v>
      </c>
      <c r="F1152" s="29" t="s">
        <v>479</v>
      </c>
      <c r="G1152" s="29" t="s">
        <v>476</v>
      </c>
      <c r="H1152" s="34">
        <v>0.34782608695652173</v>
      </c>
      <c r="I1152" s="3">
        <f t="shared" si="49"/>
        <v>400</v>
      </c>
    </row>
    <row r="1153" spans="1:9">
      <c r="A1153" s="17" t="s">
        <v>1977</v>
      </c>
      <c r="B1153" s="29">
        <v>1200</v>
      </c>
      <c r="C1153" s="29">
        <v>1550</v>
      </c>
      <c r="D1153" s="4" t="s">
        <v>634</v>
      </c>
      <c r="E1153" s="29" t="s">
        <v>1059</v>
      </c>
      <c r="F1153" s="29" t="s">
        <v>482</v>
      </c>
      <c r="G1153" s="29" t="s">
        <v>474</v>
      </c>
      <c r="H1153" s="34">
        <v>0.29166666666666669</v>
      </c>
      <c r="I1153" s="3">
        <f t="shared" si="49"/>
        <v>350</v>
      </c>
    </row>
    <row r="1154" spans="1:9">
      <c r="A1154" s="17" t="s">
        <v>1980</v>
      </c>
      <c r="B1154" s="29">
        <v>1350</v>
      </c>
      <c r="C1154" s="29">
        <v>1550</v>
      </c>
      <c r="D1154" s="4" t="s">
        <v>485</v>
      </c>
      <c r="E1154" s="29" t="s">
        <v>1981</v>
      </c>
      <c r="F1154" s="29" t="s">
        <v>514</v>
      </c>
      <c r="G1154" s="29" t="s">
        <v>474</v>
      </c>
      <c r="H1154" s="34">
        <v>0.14814814814814814</v>
      </c>
      <c r="I1154" s="3">
        <f t="shared" si="49"/>
        <v>200</v>
      </c>
    </row>
    <row r="1155" spans="1:9">
      <c r="A1155" s="17" t="s">
        <v>1983</v>
      </c>
      <c r="B1155" s="29">
        <v>1900</v>
      </c>
      <c r="C1155" s="29">
        <v>1550</v>
      </c>
      <c r="D1155" s="4" t="s">
        <v>500</v>
      </c>
      <c r="E1155" s="29" t="s">
        <v>902</v>
      </c>
      <c r="F1155" s="29" t="s">
        <v>473</v>
      </c>
      <c r="G1155" s="29" t="s">
        <v>474</v>
      </c>
      <c r="H1155" s="34">
        <v>-0.18421052631578946</v>
      </c>
      <c r="I1155" s="3">
        <f t="shared" si="49"/>
        <v>-350</v>
      </c>
    </row>
    <row r="1156" spans="1:9">
      <c r="A1156" s="17" t="s">
        <v>1984</v>
      </c>
      <c r="B1156" s="29">
        <v>2600</v>
      </c>
      <c r="C1156" s="29">
        <v>1550</v>
      </c>
      <c r="D1156" s="4" t="s">
        <v>630</v>
      </c>
      <c r="E1156" s="29" t="s">
        <v>631</v>
      </c>
      <c r="F1156" s="29" t="s">
        <v>487</v>
      </c>
      <c r="G1156" s="29" t="s">
        <v>502</v>
      </c>
      <c r="H1156" s="34">
        <v>-0.40384615384615385</v>
      </c>
      <c r="I1156" s="3">
        <f t="shared" si="49"/>
        <v>-1050</v>
      </c>
    </row>
    <row r="1157" spans="1:9">
      <c r="A1157" s="17" t="s">
        <v>1985</v>
      </c>
      <c r="B1157" s="29">
        <v>2700</v>
      </c>
      <c r="C1157" s="29">
        <v>1550</v>
      </c>
      <c r="D1157" s="4" t="s">
        <v>500</v>
      </c>
      <c r="E1157" s="29" t="s">
        <v>501</v>
      </c>
      <c r="F1157" s="29" t="s">
        <v>482</v>
      </c>
      <c r="G1157" s="29" t="s">
        <v>476</v>
      </c>
      <c r="H1157" s="34">
        <v>-0.42592592592592593</v>
      </c>
      <c r="I1157" s="3">
        <f t="shared" si="49"/>
        <v>-1150</v>
      </c>
    </row>
    <row r="1158" spans="1:9">
      <c r="A1158" s="17" t="s">
        <v>2044</v>
      </c>
      <c r="B1158" s="29">
        <v>1900</v>
      </c>
      <c r="C1158" s="29">
        <v>1500</v>
      </c>
      <c r="D1158" s="4" t="s">
        <v>488</v>
      </c>
      <c r="E1158" s="29" t="s">
        <v>2045</v>
      </c>
      <c r="F1158" s="29" t="s">
        <v>1215</v>
      </c>
      <c r="G1158" s="29" t="s">
        <v>474</v>
      </c>
      <c r="H1158" s="34">
        <v>-0.21052631578947367</v>
      </c>
      <c r="I1158" s="3">
        <f t="shared" si="49"/>
        <v>-400</v>
      </c>
    </row>
    <row r="1159" spans="1:9">
      <c r="A1159" s="17" t="s">
        <v>2026</v>
      </c>
      <c r="B1159" s="29">
        <v>1500</v>
      </c>
      <c r="C1159" s="29">
        <v>1500</v>
      </c>
      <c r="D1159" s="4" t="s">
        <v>488</v>
      </c>
      <c r="E1159" s="29" t="s">
        <v>742</v>
      </c>
      <c r="F1159" s="29" t="s">
        <v>605</v>
      </c>
      <c r="G1159" s="29" t="s">
        <v>476</v>
      </c>
      <c r="H1159" s="34">
        <v>0</v>
      </c>
      <c r="I1159" s="3">
        <f t="shared" si="49"/>
        <v>0</v>
      </c>
    </row>
    <row r="1160" spans="1:9">
      <c r="A1160" s="17" t="s">
        <v>2034</v>
      </c>
      <c r="B1160" s="29">
        <v>1500</v>
      </c>
      <c r="C1160" s="29">
        <v>1500</v>
      </c>
      <c r="D1160" s="4" t="s">
        <v>488</v>
      </c>
      <c r="E1160" s="29" t="s">
        <v>1128</v>
      </c>
      <c r="F1160" s="29" t="s">
        <v>508</v>
      </c>
      <c r="G1160" s="29" t="s">
        <v>476</v>
      </c>
      <c r="H1160" s="34">
        <v>0</v>
      </c>
      <c r="I1160" s="3">
        <f t="shared" si="49"/>
        <v>0</v>
      </c>
    </row>
    <row r="1161" spans="1:9">
      <c r="A1161" s="17" t="s">
        <v>2035</v>
      </c>
      <c r="B1161" s="29">
        <v>1500</v>
      </c>
      <c r="C1161" s="29">
        <v>1500</v>
      </c>
      <c r="D1161" s="4" t="s">
        <v>488</v>
      </c>
      <c r="E1161" s="29" t="s">
        <v>723</v>
      </c>
      <c r="F1161" s="29" t="s">
        <v>508</v>
      </c>
      <c r="G1161" s="29" t="s">
        <v>476</v>
      </c>
      <c r="H1161" s="34">
        <v>0</v>
      </c>
      <c r="I1161" s="3">
        <f t="shared" si="49"/>
        <v>0</v>
      </c>
    </row>
    <row r="1162" spans="1:9">
      <c r="A1162" s="17" t="s">
        <v>2025</v>
      </c>
      <c r="B1162" s="29">
        <v>1400</v>
      </c>
      <c r="C1162" s="29">
        <v>1500</v>
      </c>
      <c r="D1162" s="4" t="s">
        <v>488</v>
      </c>
      <c r="E1162" s="29" t="s">
        <v>742</v>
      </c>
      <c r="F1162" s="29" t="s">
        <v>1022</v>
      </c>
      <c r="G1162" s="29" t="s">
        <v>476</v>
      </c>
      <c r="H1162" s="34">
        <v>7.1428571428571425E-2</v>
      </c>
      <c r="I1162" s="3">
        <f t="shared" si="49"/>
        <v>100</v>
      </c>
    </row>
    <row r="1163" spans="1:9">
      <c r="A1163" s="17" t="s">
        <v>2010</v>
      </c>
      <c r="B1163" s="29">
        <v>1300</v>
      </c>
      <c r="C1163" s="29">
        <v>1500</v>
      </c>
      <c r="D1163" s="4" t="s">
        <v>488</v>
      </c>
      <c r="E1163" s="29" t="s">
        <v>724</v>
      </c>
      <c r="F1163" s="29" t="s">
        <v>508</v>
      </c>
      <c r="G1163" s="29" t="s">
        <v>476</v>
      </c>
      <c r="H1163" s="34">
        <v>0.15384615384615385</v>
      </c>
      <c r="I1163" s="3">
        <f t="shared" si="49"/>
        <v>200</v>
      </c>
    </row>
    <row r="1164" spans="1:9">
      <c r="A1164" s="17" t="s">
        <v>2011</v>
      </c>
      <c r="B1164" s="29">
        <v>1300</v>
      </c>
      <c r="C1164" s="29">
        <v>1500</v>
      </c>
      <c r="D1164" s="4" t="s">
        <v>488</v>
      </c>
      <c r="E1164" s="29" t="s">
        <v>1128</v>
      </c>
      <c r="F1164" s="29" t="s">
        <v>508</v>
      </c>
      <c r="G1164" s="29" t="s">
        <v>476</v>
      </c>
      <c r="H1164" s="34">
        <v>0.15384615384615385</v>
      </c>
      <c r="I1164" s="3">
        <f t="shared" si="49"/>
        <v>200</v>
      </c>
    </row>
    <row r="1165" spans="1:9">
      <c r="A1165" s="17" t="s">
        <v>1986</v>
      </c>
      <c r="B1165" s="29">
        <v>1150</v>
      </c>
      <c r="C1165" s="29">
        <v>1500</v>
      </c>
      <c r="D1165" s="4" t="s">
        <v>478</v>
      </c>
      <c r="E1165" s="29" t="s">
        <v>472</v>
      </c>
      <c r="F1165" s="29" t="s">
        <v>479</v>
      </c>
      <c r="G1165" s="29" t="s">
        <v>476</v>
      </c>
      <c r="H1165" s="34">
        <v>0.30434782608695654</v>
      </c>
      <c r="I1165" s="3">
        <f t="shared" si="49"/>
        <v>350</v>
      </c>
    </row>
    <row r="1166" spans="1:9">
      <c r="A1166" s="17" t="s">
        <v>1987</v>
      </c>
      <c r="B1166" s="29">
        <v>1300</v>
      </c>
      <c r="C1166" s="29">
        <v>1500</v>
      </c>
      <c r="D1166" s="4" t="s">
        <v>478</v>
      </c>
      <c r="E1166" s="29" t="s">
        <v>472</v>
      </c>
      <c r="F1166" s="29" t="s">
        <v>473</v>
      </c>
      <c r="G1166" s="29" t="s">
        <v>476</v>
      </c>
      <c r="H1166" s="34">
        <v>0.15384615384615385</v>
      </c>
      <c r="I1166" s="3">
        <f t="shared" si="49"/>
        <v>200</v>
      </c>
    </row>
    <row r="1167" spans="1:9">
      <c r="A1167" s="17" t="s">
        <v>1988</v>
      </c>
      <c r="B1167" s="29">
        <v>1400</v>
      </c>
      <c r="C1167" s="29">
        <v>1500</v>
      </c>
      <c r="D1167" s="4" t="s">
        <v>478</v>
      </c>
      <c r="E1167" s="29" t="s">
        <v>1989</v>
      </c>
      <c r="F1167" s="29" t="s">
        <v>508</v>
      </c>
      <c r="G1167" s="29" t="s">
        <v>476</v>
      </c>
      <c r="H1167" s="34">
        <v>7.1428571428571425E-2</v>
      </c>
      <c r="I1167" s="3">
        <f t="shared" si="49"/>
        <v>100</v>
      </c>
    </row>
    <row r="1168" spans="1:9">
      <c r="A1168" s="17" t="s">
        <v>1990</v>
      </c>
      <c r="B1168" s="29">
        <v>1700</v>
      </c>
      <c r="C1168" s="29">
        <v>1500</v>
      </c>
      <c r="D1168" s="4" t="s">
        <v>478</v>
      </c>
      <c r="E1168" s="29" t="s">
        <v>1991</v>
      </c>
      <c r="F1168" s="29" t="s">
        <v>482</v>
      </c>
      <c r="G1168" s="29" t="s">
        <v>474</v>
      </c>
      <c r="H1168" s="34">
        <v>-0.11764705882352941</v>
      </c>
      <c r="I1168" s="3">
        <f t="shared" si="49"/>
        <v>-200</v>
      </c>
    </row>
    <row r="1169" spans="1:9">
      <c r="A1169" s="17" t="s">
        <v>1992</v>
      </c>
      <c r="B1169" s="29">
        <v>1700</v>
      </c>
      <c r="C1169" s="29">
        <v>1500</v>
      </c>
      <c r="D1169" s="4" t="s">
        <v>478</v>
      </c>
      <c r="E1169" s="29" t="s">
        <v>1991</v>
      </c>
      <c r="F1169" s="29" t="s">
        <v>482</v>
      </c>
      <c r="G1169" s="29" t="s">
        <v>474</v>
      </c>
      <c r="H1169" s="34">
        <v>-0.11764705882352941</v>
      </c>
      <c r="I1169" s="3">
        <f t="shared" si="49"/>
        <v>-200</v>
      </c>
    </row>
    <row r="1170" spans="1:9">
      <c r="A1170" s="17" t="s">
        <v>1993</v>
      </c>
      <c r="B1170" s="29"/>
      <c r="C1170" s="29">
        <v>1500</v>
      </c>
      <c r="D1170" s="4" t="s">
        <v>485</v>
      </c>
      <c r="E1170" s="29" t="s">
        <v>533</v>
      </c>
      <c r="F1170" s="29" t="s">
        <v>719</v>
      </c>
      <c r="G1170" s="29" t="s">
        <v>474</v>
      </c>
      <c r="H1170" s="34" t="e">
        <v>#N/A</v>
      </c>
      <c r="I1170" s="34" t="e">
        <v>#N/A</v>
      </c>
    </row>
    <row r="1171" spans="1:9">
      <c r="A1171" s="17" t="s">
        <v>1994</v>
      </c>
      <c r="B1171" s="29"/>
      <c r="C1171" s="29">
        <v>1500</v>
      </c>
      <c r="D1171" s="4" t="s">
        <v>494</v>
      </c>
      <c r="E1171" s="29" t="s">
        <v>934</v>
      </c>
      <c r="F1171" s="29" t="s">
        <v>487</v>
      </c>
      <c r="G1171" s="29" t="s">
        <v>476</v>
      </c>
      <c r="H1171" s="34" t="e">
        <v>#N/A</v>
      </c>
      <c r="I1171" s="34" t="e">
        <v>#N/A</v>
      </c>
    </row>
    <row r="1172" spans="1:9">
      <c r="A1172" s="17" t="s">
        <v>1995</v>
      </c>
      <c r="B1172" s="29"/>
      <c r="C1172" s="29">
        <v>1500</v>
      </c>
      <c r="D1172" s="4" t="s">
        <v>500</v>
      </c>
      <c r="E1172" s="29" t="s">
        <v>1996</v>
      </c>
      <c r="F1172" s="29" t="s">
        <v>719</v>
      </c>
      <c r="G1172" s="29" t="s">
        <v>476</v>
      </c>
      <c r="H1172" s="34" t="e">
        <v>#N/A</v>
      </c>
      <c r="I1172" s="34" t="e">
        <v>#N/A</v>
      </c>
    </row>
    <row r="1173" spans="1:9">
      <c r="A1173" s="17" t="s">
        <v>1997</v>
      </c>
      <c r="B1173" s="29"/>
      <c r="C1173" s="29">
        <v>1500</v>
      </c>
      <c r="D1173" s="4" t="s">
        <v>500</v>
      </c>
      <c r="E1173" s="29" t="s">
        <v>501</v>
      </c>
      <c r="F1173" s="29" t="s">
        <v>487</v>
      </c>
      <c r="G1173" s="29" t="s">
        <v>474</v>
      </c>
      <c r="H1173" s="34" t="e">
        <v>#N/A</v>
      </c>
      <c r="I1173" s="34" t="e">
        <v>#N/A</v>
      </c>
    </row>
    <row r="1174" spans="1:9">
      <c r="A1174" s="17" t="s">
        <v>1998</v>
      </c>
      <c r="B1174" s="29"/>
      <c r="C1174" s="29">
        <v>1500</v>
      </c>
      <c r="D1174" s="4" t="s">
        <v>556</v>
      </c>
      <c r="E1174" s="29" t="s">
        <v>1999</v>
      </c>
      <c r="F1174" s="29" t="s">
        <v>569</v>
      </c>
      <c r="G1174" s="29" t="s">
        <v>502</v>
      </c>
      <c r="H1174" s="34" t="e">
        <v>#N/A</v>
      </c>
      <c r="I1174" s="34" t="e">
        <v>#N/A</v>
      </c>
    </row>
    <row r="1175" spans="1:9">
      <c r="A1175" s="17" t="s">
        <v>2000</v>
      </c>
      <c r="B1175" s="29"/>
      <c r="C1175" s="29">
        <v>1500</v>
      </c>
      <c r="D1175" s="4" t="s">
        <v>556</v>
      </c>
      <c r="E1175" s="29" t="s">
        <v>2001</v>
      </c>
      <c r="F1175" s="29" t="s">
        <v>569</v>
      </c>
      <c r="G1175" s="29" t="s">
        <v>474</v>
      </c>
      <c r="H1175" s="34" t="e">
        <v>#N/A</v>
      </c>
      <c r="I1175" s="34" t="e">
        <v>#N/A</v>
      </c>
    </row>
    <row r="1176" spans="1:9">
      <c r="A1176" s="17" t="s">
        <v>2002</v>
      </c>
      <c r="B1176" s="29"/>
      <c r="C1176" s="29">
        <v>1500</v>
      </c>
      <c r="D1176" s="4" t="s">
        <v>624</v>
      </c>
      <c r="E1176" s="29" t="s">
        <v>2003</v>
      </c>
      <c r="F1176" s="29" t="s">
        <v>548</v>
      </c>
      <c r="G1176" s="29" t="s">
        <v>476</v>
      </c>
      <c r="H1176" s="34" t="e">
        <v>#N/A</v>
      </c>
      <c r="I1176" s="34" t="e">
        <v>#N/A</v>
      </c>
    </row>
    <row r="1177" spans="1:9">
      <c r="A1177" s="17" t="s">
        <v>2004</v>
      </c>
      <c r="B1177" s="29">
        <v>1000</v>
      </c>
      <c r="C1177" s="29">
        <v>1500</v>
      </c>
      <c r="D1177" s="4" t="s">
        <v>679</v>
      </c>
      <c r="E1177" s="29" t="s">
        <v>679</v>
      </c>
      <c r="F1177" s="29" t="s">
        <v>579</v>
      </c>
      <c r="G1177" s="29" t="s">
        <v>502</v>
      </c>
      <c r="H1177" s="34">
        <v>0.5</v>
      </c>
      <c r="I1177" s="3">
        <f t="shared" ref="I1177:I1208" si="50">C1177-B1177</f>
        <v>500</v>
      </c>
    </row>
    <row r="1178" spans="1:9">
      <c r="A1178" s="17" t="s">
        <v>2005</v>
      </c>
      <c r="B1178" s="29">
        <v>1000</v>
      </c>
      <c r="C1178" s="29">
        <v>1500</v>
      </c>
      <c r="D1178" s="4" t="s">
        <v>679</v>
      </c>
      <c r="E1178" s="29" t="s">
        <v>679</v>
      </c>
      <c r="F1178" s="29" t="s">
        <v>579</v>
      </c>
      <c r="G1178" s="29" t="s">
        <v>502</v>
      </c>
      <c r="H1178" s="34">
        <v>0.5</v>
      </c>
      <c r="I1178" s="3">
        <f t="shared" si="50"/>
        <v>500</v>
      </c>
    </row>
    <row r="1179" spans="1:9">
      <c r="A1179" s="17" t="s">
        <v>2006</v>
      </c>
      <c r="B1179" s="29">
        <v>1200</v>
      </c>
      <c r="C1179" s="29">
        <v>1500</v>
      </c>
      <c r="D1179" s="4" t="s">
        <v>500</v>
      </c>
      <c r="E1179" s="29" t="s">
        <v>501</v>
      </c>
      <c r="F1179" s="29" t="s">
        <v>496</v>
      </c>
      <c r="G1179" s="29" t="s">
        <v>502</v>
      </c>
      <c r="H1179" s="34">
        <v>0.25</v>
      </c>
      <c r="I1179" s="3">
        <f t="shared" si="50"/>
        <v>300</v>
      </c>
    </row>
    <row r="1180" spans="1:9">
      <c r="A1180" s="17" t="s">
        <v>2007</v>
      </c>
      <c r="B1180" s="29">
        <v>1200</v>
      </c>
      <c r="C1180" s="29">
        <v>1500</v>
      </c>
      <c r="D1180" s="4" t="s">
        <v>705</v>
      </c>
      <c r="E1180" s="29" t="s">
        <v>2008</v>
      </c>
      <c r="F1180" s="29" t="s">
        <v>508</v>
      </c>
      <c r="G1180" s="29" t="s">
        <v>476</v>
      </c>
      <c r="H1180" s="34">
        <v>0.25</v>
      </c>
      <c r="I1180" s="3">
        <f t="shared" si="50"/>
        <v>300</v>
      </c>
    </row>
    <row r="1181" spans="1:9">
      <c r="A1181" s="17" t="s">
        <v>2009</v>
      </c>
      <c r="B1181" s="29">
        <v>1300</v>
      </c>
      <c r="C1181" s="29">
        <v>1500</v>
      </c>
      <c r="D1181" s="4" t="s">
        <v>500</v>
      </c>
      <c r="E1181" s="29" t="s">
        <v>501</v>
      </c>
      <c r="F1181" s="29" t="s">
        <v>496</v>
      </c>
      <c r="G1181" s="29" t="s">
        <v>476</v>
      </c>
      <c r="H1181" s="34">
        <v>0.15384615384615385</v>
      </c>
      <c r="I1181" s="3">
        <f t="shared" si="50"/>
        <v>200</v>
      </c>
    </row>
    <row r="1182" spans="1:9">
      <c r="A1182" s="17" t="s">
        <v>2012</v>
      </c>
      <c r="B1182" s="29">
        <v>1350</v>
      </c>
      <c r="C1182" s="29">
        <v>1500</v>
      </c>
      <c r="D1182" s="4" t="s">
        <v>485</v>
      </c>
      <c r="E1182" s="29" t="s">
        <v>2013</v>
      </c>
      <c r="F1182" s="29" t="s">
        <v>484</v>
      </c>
      <c r="G1182" s="29" t="s">
        <v>476</v>
      </c>
      <c r="H1182" s="34">
        <v>0.1111111111111111</v>
      </c>
      <c r="I1182" s="3">
        <f t="shared" si="50"/>
        <v>150</v>
      </c>
    </row>
    <row r="1183" spans="1:9">
      <c r="A1183" s="17" t="s">
        <v>2014</v>
      </c>
      <c r="B1183" s="29">
        <v>1350</v>
      </c>
      <c r="C1183" s="29">
        <v>1500</v>
      </c>
      <c r="D1183" s="4" t="s">
        <v>671</v>
      </c>
      <c r="E1183" s="29" t="s">
        <v>745</v>
      </c>
      <c r="F1183" s="29" t="s">
        <v>473</v>
      </c>
      <c r="G1183" s="29" t="s">
        <v>476</v>
      </c>
      <c r="H1183" s="34">
        <v>0.1111111111111111</v>
      </c>
      <c r="I1183" s="3">
        <f t="shared" si="50"/>
        <v>150</v>
      </c>
    </row>
    <row r="1184" spans="1:9">
      <c r="A1184" s="17" t="s">
        <v>2015</v>
      </c>
      <c r="B1184" s="29">
        <v>1360</v>
      </c>
      <c r="C1184" s="29">
        <v>1500</v>
      </c>
      <c r="D1184" s="4" t="s">
        <v>650</v>
      </c>
      <c r="E1184" s="29" t="s">
        <v>650</v>
      </c>
      <c r="F1184" s="29" t="s">
        <v>479</v>
      </c>
      <c r="G1184" s="29" t="s">
        <v>476</v>
      </c>
      <c r="H1184" s="34">
        <v>0.10294117647058823</v>
      </c>
      <c r="I1184" s="3">
        <f t="shared" si="50"/>
        <v>140</v>
      </c>
    </row>
    <row r="1185" spans="1:9">
      <c r="A1185" s="17" t="s">
        <v>2016</v>
      </c>
      <c r="B1185" s="29">
        <v>1400</v>
      </c>
      <c r="C1185" s="29">
        <v>1500</v>
      </c>
      <c r="D1185" s="4" t="s">
        <v>805</v>
      </c>
      <c r="E1185" s="29" t="s">
        <v>2017</v>
      </c>
      <c r="F1185" s="29" t="s">
        <v>473</v>
      </c>
      <c r="G1185" s="29" t="s">
        <v>474</v>
      </c>
      <c r="H1185" s="34">
        <v>7.1428571428571425E-2</v>
      </c>
      <c r="I1185" s="3">
        <f t="shared" si="50"/>
        <v>100</v>
      </c>
    </row>
    <row r="1186" spans="1:9">
      <c r="A1186" s="17" t="s">
        <v>2018</v>
      </c>
      <c r="B1186" s="29">
        <v>1400</v>
      </c>
      <c r="C1186" s="29">
        <v>1500</v>
      </c>
      <c r="D1186" s="4" t="s">
        <v>671</v>
      </c>
      <c r="E1186" s="29" t="s">
        <v>1492</v>
      </c>
      <c r="F1186" s="29" t="s">
        <v>479</v>
      </c>
      <c r="G1186" s="29" t="s">
        <v>476</v>
      </c>
      <c r="H1186" s="34">
        <v>7.1428571428571425E-2</v>
      </c>
      <c r="I1186" s="3">
        <f t="shared" si="50"/>
        <v>100</v>
      </c>
    </row>
    <row r="1187" spans="1:9">
      <c r="A1187" s="17" t="s">
        <v>2019</v>
      </c>
      <c r="B1187" s="29">
        <v>1400</v>
      </c>
      <c r="C1187" s="29">
        <v>1500</v>
      </c>
      <c r="D1187" s="4" t="s">
        <v>491</v>
      </c>
      <c r="E1187" s="29" t="s">
        <v>498</v>
      </c>
      <c r="F1187" s="29" t="s">
        <v>572</v>
      </c>
      <c r="G1187" s="29" t="s">
        <v>476</v>
      </c>
      <c r="H1187" s="34">
        <v>7.1428571428571425E-2</v>
      </c>
      <c r="I1187" s="3">
        <f t="shared" si="50"/>
        <v>100</v>
      </c>
    </row>
    <row r="1188" spans="1:9">
      <c r="A1188" s="17" t="s">
        <v>2020</v>
      </c>
      <c r="B1188" s="29">
        <v>1400</v>
      </c>
      <c r="C1188" s="29">
        <v>1500</v>
      </c>
      <c r="D1188" s="4" t="s">
        <v>500</v>
      </c>
      <c r="E1188" s="29" t="s">
        <v>2021</v>
      </c>
      <c r="F1188" s="29" t="s">
        <v>482</v>
      </c>
      <c r="G1188" s="29" t="s">
        <v>476</v>
      </c>
      <c r="H1188" s="34">
        <v>7.1428571428571425E-2</v>
      </c>
      <c r="I1188" s="3">
        <f t="shared" si="50"/>
        <v>100</v>
      </c>
    </row>
    <row r="1189" spans="1:9">
      <c r="A1189" s="17" t="s">
        <v>2022</v>
      </c>
      <c r="B1189" s="29">
        <v>1400</v>
      </c>
      <c r="C1189" s="29">
        <v>1500</v>
      </c>
      <c r="D1189" s="4" t="s">
        <v>491</v>
      </c>
      <c r="E1189" s="29" t="s">
        <v>498</v>
      </c>
      <c r="F1189" s="29" t="s">
        <v>716</v>
      </c>
      <c r="G1189" s="29" t="s">
        <v>476</v>
      </c>
      <c r="H1189" s="34">
        <v>7.1428571428571425E-2</v>
      </c>
      <c r="I1189" s="3">
        <f t="shared" si="50"/>
        <v>100</v>
      </c>
    </row>
    <row r="1190" spans="1:9">
      <c r="A1190" s="17" t="s">
        <v>2023</v>
      </c>
      <c r="B1190" s="29">
        <v>1400</v>
      </c>
      <c r="C1190" s="29">
        <v>1500</v>
      </c>
      <c r="D1190" s="4" t="s">
        <v>485</v>
      </c>
      <c r="E1190" s="29" t="s">
        <v>1158</v>
      </c>
      <c r="F1190" s="29" t="s">
        <v>508</v>
      </c>
      <c r="G1190" s="29" t="s">
        <v>476</v>
      </c>
      <c r="H1190" s="34">
        <v>7.1428571428571425E-2</v>
      </c>
      <c r="I1190" s="3">
        <f t="shared" si="50"/>
        <v>100</v>
      </c>
    </row>
    <row r="1191" spans="1:9">
      <c r="A1191" s="17" t="s">
        <v>2024</v>
      </c>
      <c r="B1191" s="29">
        <v>1400</v>
      </c>
      <c r="C1191" s="29">
        <v>1500</v>
      </c>
      <c r="D1191" s="4" t="s">
        <v>485</v>
      </c>
      <c r="E1191" s="29" t="s">
        <v>1158</v>
      </c>
      <c r="F1191" s="29" t="s">
        <v>508</v>
      </c>
      <c r="G1191" s="29" t="s">
        <v>476</v>
      </c>
      <c r="H1191" s="34">
        <v>7.1428571428571425E-2</v>
      </c>
      <c r="I1191" s="3">
        <f t="shared" si="50"/>
        <v>100</v>
      </c>
    </row>
    <row r="1192" spans="1:9">
      <c r="A1192" s="17" t="s">
        <v>2027</v>
      </c>
      <c r="B1192" s="29">
        <v>1500</v>
      </c>
      <c r="C1192" s="29">
        <v>1500</v>
      </c>
      <c r="D1192" s="4" t="s">
        <v>668</v>
      </c>
      <c r="E1192" s="29" t="s">
        <v>1430</v>
      </c>
      <c r="F1192" s="29" t="s">
        <v>1852</v>
      </c>
      <c r="G1192" s="29" t="s">
        <v>474</v>
      </c>
      <c r="H1192" s="34">
        <v>0</v>
      </c>
      <c r="I1192" s="3">
        <f t="shared" si="50"/>
        <v>0</v>
      </c>
    </row>
    <row r="1193" spans="1:9">
      <c r="A1193" s="17" t="s">
        <v>2028</v>
      </c>
      <c r="B1193" s="29">
        <v>1500</v>
      </c>
      <c r="C1193" s="29">
        <v>1500</v>
      </c>
      <c r="D1193" s="4" t="s">
        <v>630</v>
      </c>
      <c r="E1193" s="29" t="s">
        <v>992</v>
      </c>
      <c r="F1193" s="29" t="s">
        <v>572</v>
      </c>
      <c r="G1193" s="29" t="s">
        <v>476</v>
      </c>
      <c r="H1193" s="34">
        <v>0</v>
      </c>
      <c r="I1193" s="3">
        <f t="shared" si="50"/>
        <v>0</v>
      </c>
    </row>
    <row r="1194" spans="1:9">
      <c r="A1194" s="17" t="s">
        <v>2029</v>
      </c>
      <c r="B1194" s="29">
        <v>1500</v>
      </c>
      <c r="C1194" s="29">
        <v>1500</v>
      </c>
      <c r="D1194" s="4" t="s">
        <v>500</v>
      </c>
      <c r="E1194" s="29" t="s">
        <v>501</v>
      </c>
      <c r="F1194" s="29" t="s">
        <v>487</v>
      </c>
      <c r="G1194" s="29" t="s">
        <v>476</v>
      </c>
      <c r="H1194" s="34">
        <v>0</v>
      </c>
      <c r="I1194" s="3">
        <f t="shared" si="50"/>
        <v>0</v>
      </c>
    </row>
    <row r="1195" spans="1:9">
      <c r="A1195" s="17" t="s">
        <v>2030</v>
      </c>
      <c r="B1195" s="29">
        <v>1500</v>
      </c>
      <c r="C1195" s="29">
        <v>1500</v>
      </c>
      <c r="D1195" s="4" t="s">
        <v>705</v>
      </c>
      <c r="E1195" s="29" t="s">
        <v>2031</v>
      </c>
      <c r="F1195" s="29" t="s">
        <v>508</v>
      </c>
      <c r="G1195" s="29" t="s">
        <v>476</v>
      </c>
      <c r="H1195" s="34">
        <v>0</v>
      </c>
      <c r="I1195" s="3">
        <f t="shared" si="50"/>
        <v>0</v>
      </c>
    </row>
    <row r="1196" spans="1:9">
      <c r="A1196" s="17" t="s">
        <v>2032</v>
      </c>
      <c r="B1196" s="29">
        <v>1500</v>
      </c>
      <c r="C1196" s="29">
        <v>1500</v>
      </c>
      <c r="D1196" s="4" t="s">
        <v>581</v>
      </c>
      <c r="E1196" s="29" t="s">
        <v>582</v>
      </c>
      <c r="F1196" s="29" t="s">
        <v>479</v>
      </c>
      <c r="G1196" s="29" t="s">
        <v>476</v>
      </c>
      <c r="H1196" s="34">
        <v>0</v>
      </c>
      <c r="I1196" s="3">
        <f t="shared" si="50"/>
        <v>0</v>
      </c>
    </row>
    <row r="1197" spans="1:9">
      <c r="A1197" s="17" t="s">
        <v>2033</v>
      </c>
      <c r="B1197" s="29">
        <v>1500</v>
      </c>
      <c r="C1197" s="29">
        <v>1500</v>
      </c>
      <c r="D1197" s="4" t="s">
        <v>485</v>
      </c>
      <c r="E1197" s="29" t="s">
        <v>904</v>
      </c>
      <c r="F1197" s="29" t="s">
        <v>905</v>
      </c>
      <c r="G1197" s="29" t="s">
        <v>476</v>
      </c>
      <c r="H1197" s="34">
        <v>0</v>
      </c>
      <c r="I1197" s="3">
        <f t="shared" si="50"/>
        <v>0</v>
      </c>
    </row>
    <row r="1198" spans="1:9">
      <c r="A1198" s="17" t="s">
        <v>2036</v>
      </c>
      <c r="B1198" s="29">
        <v>1600</v>
      </c>
      <c r="C1198" s="29">
        <v>1500</v>
      </c>
      <c r="D1198" s="4" t="s">
        <v>595</v>
      </c>
      <c r="E1198" s="29" t="s">
        <v>2037</v>
      </c>
      <c r="F1198" s="29" t="s">
        <v>517</v>
      </c>
      <c r="G1198" s="29" t="s">
        <v>474</v>
      </c>
      <c r="H1198" s="34">
        <v>-6.25E-2</v>
      </c>
      <c r="I1198" s="3">
        <f t="shared" si="50"/>
        <v>-100</v>
      </c>
    </row>
    <row r="1199" spans="1:9">
      <c r="A1199" s="17" t="s">
        <v>2038</v>
      </c>
      <c r="B1199" s="29">
        <v>1600</v>
      </c>
      <c r="C1199" s="29">
        <v>1500</v>
      </c>
      <c r="D1199" s="4" t="s">
        <v>671</v>
      </c>
      <c r="E1199" s="29" t="s">
        <v>661</v>
      </c>
      <c r="F1199" s="29" t="s">
        <v>638</v>
      </c>
      <c r="G1199" s="29" t="s">
        <v>474</v>
      </c>
      <c r="H1199" s="34">
        <v>-6.25E-2</v>
      </c>
      <c r="I1199" s="3">
        <f t="shared" si="50"/>
        <v>-100</v>
      </c>
    </row>
    <row r="1200" spans="1:9">
      <c r="A1200" s="17" t="s">
        <v>2039</v>
      </c>
      <c r="B1200" s="29">
        <v>1600</v>
      </c>
      <c r="C1200" s="29">
        <v>1500</v>
      </c>
      <c r="D1200" s="4" t="s">
        <v>494</v>
      </c>
      <c r="E1200" s="29" t="s">
        <v>2040</v>
      </c>
      <c r="F1200" s="29" t="s">
        <v>508</v>
      </c>
      <c r="G1200" s="29" t="s">
        <v>476</v>
      </c>
      <c r="H1200" s="34">
        <v>-6.25E-2</v>
      </c>
      <c r="I1200" s="3">
        <f t="shared" si="50"/>
        <v>-100</v>
      </c>
    </row>
    <row r="1201" spans="1:9">
      <c r="A1201" s="17" t="s">
        <v>2041</v>
      </c>
      <c r="B1201" s="29">
        <v>1600</v>
      </c>
      <c r="C1201" s="29">
        <v>1500</v>
      </c>
      <c r="D1201" s="4" t="s">
        <v>640</v>
      </c>
      <c r="E1201" s="29" t="s">
        <v>640</v>
      </c>
      <c r="F1201" s="29" t="s">
        <v>686</v>
      </c>
      <c r="G1201" s="29" t="s">
        <v>476</v>
      </c>
      <c r="H1201" s="34">
        <v>-6.25E-2</v>
      </c>
      <c r="I1201" s="3">
        <f t="shared" si="50"/>
        <v>-100</v>
      </c>
    </row>
    <row r="1202" spans="1:9">
      <c r="A1202" s="17" t="s">
        <v>2042</v>
      </c>
      <c r="B1202" s="29">
        <v>1800</v>
      </c>
      <c r="C1202" s="29">
        <v>1500</v>
      </c>
      <c r="D1202" s="4" t="s">
        <v>494</v>
      </c>
      <c r="E1202" s="29" t="s">
        <v>504</v>
      </c>
      <c r="F1202" s="29" t="s">
        <v>508</v>
      </c>
      <c r="G1202" s="29" t="s">
        <v>502</v>
      </c>
      <c r="H1202" s="34">
        <v>-0.16666666666666666</v>
      </c>
      <c r="I1202" s="3">
        <f t="shared" si="50"/>
        <v>-300</v>
      </c>
    </row>
    <row r="1203" spans="1:9">
      <c r="A1203" s="17" t="s">
        <v>2043</v>
      </c>
      <c r="B1203" s="29">
        <v>1900</v>
      </c>
      <c r="C1203" s="29">
        <v>1500</v>
      </c>
      <c r="D1203" s="4" t="s">
        <v>586</v>
      </c>
      <c r="E1203" s="29" t="s">
        <v>587</v>
      </c>
      <c r="F1203" s="29" t="s">
        <v>686</v>
      </c>
      <c r="G1203" s="29" t="s">
        <v>476</v>
      </c>
      <c r="H1203" s="34">
        <v>-0.21052631578947367</v>
      </c>
      <c r="I1203" s="3">
        <f t="shared" si="50"/>
        <v>-400</v>
      </c>
    </row>
    <row r="1204" spans="1:9">
      <c r="A1204" s="17" t="s">
        <v>430</v>
      </c>
      <c r="B1204" s="29">
        <v>2000</v>
      </c>
      <c r="C1204" s="29">
        <v>1500</v>
      </c>
      <c r="D1204" s="4" t="s">
        <v>485</v>
      </c>
      <c r="E1204" s="29" t="s">
        <v>2046</v>
      </c>
      <c r="F1204" s="29" t="s">
        <v>484</v>
      </c>
      <c r="G1204" s="29" t="s">
        <v>476</v>
      </c>
      <c r="H1204" s="34">
        <v>-0.25</v>
      </c>
      <c r="I1204" s="3">
        <f t="shared" si="50"/>
        <v>-500</v>
      </c>
    </row>
    <row r="1205" spans="1:9">
      <c r="A1205" s="17" t="s">
        <v>2047</v>
      </c>
      <c r="B1205" s="29">
        <v>2000</v>
      </c>
      <c r="C1205" s="29">
        <v>1500</v>
      </c>
      <c r="D1205" s="4" t="s">
        <v>624</v>
      </c>
      <c r="E1205" s="29" t="s">
        <v>2048</v>
      </c>
      <c r="F1205" s="29" t="s">
        <v>479</v>
      </c>
      <c r="G1205" s="29" t="s">
        <v>476</v>
      </c>
      <c r="H1205" s="34">
        <v>-0.25</v>
      </c>
      <c r="I1205" s="3">
        <f t="shared" si="50"/>
        <v>-500</v>
      </c>
    </row>
    <row r="1206" spans="1:9">
      <c r="A1206" s="17" t="s">
        <v>417</v>
      </c>
      <c r="B1206" s="29">
        <v>2400</v>
      </c>
      <c r="C1206" s="29">
        <v>1500</v>
      </c>
      <c r="D1206" s="4" t="s">
        <v>570</v>
      </c>
      <c r="E1206" s="29" t="s">
        <v>2049</v>
      </c>
      <c r="F1206" s="29" t="s">
        <v>482</v>
      </c>
      <c r="G1206" s="29" t="s">
        <v>476</v>
      </c>
      <c r="H1206" s="34">
        <v>-0.375</v>
      </c>
      <c r="I1206" s="3">
        <f t="shared" si="50"/>
        <v>-900</v>
      </c>
    </row>
    <row r="1207" spans="1:9">
      <c r="A1207" s="17" t="s">
        <v>2057</v>
      </c>
      <c r="B1207" s="29">
        <v>1400</v>
      </c>
      <c r="C1207" s="29">
        <v>1450</v>
      </c>
      <c r="D1207" s="4" t="s">
        <v>488</v>
      </c>
      <c r="E1207" s="29" t="s">
        <v>693</v>
      </c>
      <c r="F1207" s="29" t="s">
        <v>508</v>
      </c>
      <c r="G1207" s="29" t="s">
        <v>502</v>
      </c>
      <c r="H1207" s="34">
        <v>3.5714285714285712E-2</v>
      </c>
      <c r="I1207" s="3">
        <f t="shared" si="50"/>
        <v>50</v>
      </c>
    </row>
    <row r="1208" spans="1:9">
      <c r="A1208" s="17" t="s">
        <v>2050</v>
      </c>
      <c r="B1208" s="29">
        <v>1600</v>
      </c>
      <c r="C1208" s="29">
        <v>1450</v>
      </c>
      <c r="D1208" s="4" t="s">
        <v>478</v>
      </c>
      <c r="E1208" s="29" t="s">
        <v>472</v>
      </c>
      <c r="F1208" s="29" t="s">
        <v>473</v>
      </c>
      <c r="G1208" s="29" t="s">
        <v>474</v>
      </c>
      <c r="H1208" s="34">
        <v>-9.375E-2</v>
      </c>
      <c r="I1208" s="3">
        <f t="shared" si="50"/>
        <v>-150</v>
      </c>
    </row>
    <row r="1209" spans="1:9">
      <c r="A1209" s="17" t="s">
        <v>2053</v>
      </c>
      <c r="B1209" s="29"/>
      <c r="C1209" s="29">
        <v>1450</v>
      </c>
      <c r="D1209" s="4" t="s">
        <v>494</v>
      </c>
      <c r="E1209" s="29" t="s">
        <v>504</v>
      </c>
      <c r="F1209" s="29" t="s">
        <v>496</v>
      </c>
      <c r="G1209" s="29" t="s">
        <v>474</v>
      </c>
      <c r="H1209" s="34" t="e">
        <v>#N/A</v>
      </c>
      <c r="I1209" s="34" t="e">
        <v>#N/A</v>
      </c>
    </row>
    <row r="1210" spans="1:9">
      <c r="A1210" s="17" t="s">
        <v>2054</v>
      </c>
      <c r="B1210" s="29"/>
      <c r="C1210" s="29">
        <v>1450</v>
      </c>
      <c r="D1210" s="4" t="s">
        <v>494</v>
      </c>
      <c r="E1210" s="29" t="s">
        <v>2055</v>
      </c>
      <c r="F1210" s="29" t="s">
        <v>484</v>
      </c>
      <c r="G1210" s="29" t="s">
        <v>476</v>
      </c>
      <c r="H1210" s="34" t="e">
        <v>#N/A</v>
      </c>
      <c r="I1210" s="34" t="e">
        <v>#N/A</v>
      </c>
    </row>
    <row r="1211" spans="1:9">
      <c r="A1211" s="17" t="s">
        <v>2058</v>
      </c>
      <c r="B1211" s="29">
        <v>1500</v>
      </c>
      <c r="C1211" s="29">
        <v>1450</v>
      </c>
      <c r="D1211" s="4" t="s">
        <v>581</v>
      </c>
      <c r="E1211" s="29" t="s">
        <v>582</v>
      </c>
      <c r="F1211" s="29" t="s">
        <v>508</v>
      </c>
      <c r="G1211" s="29" t="s">
        <v>502</v>
      </c>
      <c r="H1211" s="34">
        <v>-3.3333333333333333E-2</v>
      </c>
      <c r="I1211" s="3">
        <f>C1211-B1211</f>
        <v>-50</v>
      </c>
    </row>
    <row r="1212" spans="1:9">
      <c r="A1212" s="17" t="s">
        <v>2056</v>
      </c>
      <c r="B1212" s="29">
        <v>1200</v>
      </c>
      <c r="C1212" s="29">
        <v>1450</v>
      </c>
      <c r="D1212" s="4" t="s">
        <v>488</v>
      </c>
      <c r="E1212" s="29" t="s">
        <v>724</v>
      </c>
      <c r="F1212" s="29" t="s">
        <v>508</v>
      </c>
      <c r="G1212" s="29" t="s">
        <v>476</v>
      </c>
      <c r="H1212" s="34">
        <v>0.20833333333333334</v>
      </c>
      <c r="I1212" s="3">
        <f>C1212-B1212</f>
        <v>250</v>
      </c>
    </row>
    <row r="1213" spans="1:9">
      <c r="A1213" s="17" t="s">
        <v>2051</v>
      </c>
      <c r="B1213" s="29"/>
      <c r="C1213" s="29">
        <v>1450</v>
      </c>
      <c r="D1213" s="4" t="s">
        <v>488</v>
      </c>
      <c r="E1213" s="29" t="s">
        <v>2052</v>
      </c>
      <c r="F1213" s="29" t="s">
        <v>479</v>
      </c>
      <c r="G1213" s="29" t="s">
        <v>476</v>
      </c>
      <c r="H1213" s="34" t="e">
        <v>#N/A</v>
      </c>
      <c r="I1213" s="34" t="e">
        <v>#N/A</v>
      </c>
    </row>
    <row r="1214" spans="1:9">
      <c r="A1214" s="17" t="s">
        <v>2136</v>
      </c>
      <c r="B1214" s="29">
        <v>1900</v>
      </c>
      <c r="C1214" s="29">
        <v>1400</v>
      </c>
      <c r="D1214" s="4" t="s">
        <v>488</v>
      </c>
      <c r="E1214" s="29" t="s">
        <v>2137</v>
      </c>
      <c r="F1214" s="29" t="s">
        <v>484</v>
      </c>
      <c r="G1214" s="29" t="s">
        <v>476</v>
      </c>
      <c r="H1214" s="34">
        <v>-0.26315789473684209</v>
      </c>
      <c r="I1214" s="3">
        <f>C1214-B1214</f>
        <v>-500</v>
      </c>
    </row>
    <row r="1215" spans="1:9">
      <c r="A1215" s="17" t="s">
        <v>2134</v>
      </c>
      <c r="B1215" s="29">
        <v>1850</v>
      </c>
      <c r="C1215" s="29">
        <v>1400</v>
      </c>
      <c r="D1215" s="4" t="s">
        <v>488</v>
      </c>
      <c r="E1215" s="29" t="s">
        <v>2135</v>
      </c>
      <c r="F1215" s="29" t="s">
        <v>505</v>
      </c>
      <c r="G1215" s="29" t="s">
        <v>474</v>
      </c>
      <c r="H1215" s="34">
        <v>-0.24324324324324326</v>
      </c>
      <c r="I1215" s="3">
        <f>C1215-B1215</f>
        <v>-450</v>
      </c>
    </row>
    <row r="1216" spans="1:9">
      <c r="A1216" s="17" t="s">
        <v>2129</v>
      </c>
      <c r="B1216" s="29">
        <v>1600</v>
      </c>
      <c r="C1216" s="29">
        <v>1400</v>
      </c>
      <c r="D1216" s="4" t="s">
        <v>488</v>
      </c>
      <c r="E1216" s="29" t="s">
        <v>2130</v>
      </c>
      <c r="F1216" s="29" t="s">
        <v>487</v>
      </c>
      <c r="G1216" s="29" t="s">
        <v>502</v>
      </c>
      <c r="H1216" s="34">
        <v>-0.125</v>
      </c>
      <c r="I1216" s="3">
        <f>C1216-B1216</f>
        <v>-200</v>
      </c>
    </row>
    <row r="1217" spans="1:9">
      <c r="A1217" s="17" t="s">
        <v>2119</v>
      </c>
      <c r="B1217" s="29">
        <v>1400</v>
      </c>
      <c r="C1217" s="29">
        <v>1400</v>
      </c>
      <c r="D1217" s="4" t="s">
        <v>488</v>
      </c>
      <c r="E1217" s="29" t="s">
        <v>2120</v>
      </c>
      <c r="F1217" s="29" t="s">
        <v>484</v>
      </c>
      <c r="G1217" s="29" t="s">
        <v>476</v>
      </c>
      <c r="H1217" s="34">
        <v>0</v>
      </c>
      <c r="I1217" s="3">
        <f>C1217-B1217</f>
        <v>0</v>
      </c>
    </row>
    <row r="1218" spans="1:9">
      <c r="A1218" s="17" t="s">
        <v>2059</v>
      </c>
      <c r="B1218" s="29"/>
      <c r="C1218" s="29">
        <v>1400</v>
      </c>
      <c r="D1218" s="4" t="s">
        <v>478</v>
      </c>
      <c r="E1218" s="29" t="s">
        <v>472</v>
      </c>
      <c r="F1218" s="29" t="s">
        <v>479</v>
      </c>
      <c r="G1218" s="29" t="s">
        <v>476</v>
      </c>
      <c r="H1218" s="34" t="e">
        <v>#N/A</v>
      </c>
      <c r="I1218" s="34" t="e">
        <v>#N/A</v>
      </c>
    </row>
    <row r="1219" spans="1:9">
      <c r="A1219" s="17" t="s">
        <v>2060</v>
      </c>
      <c r="B1219" s="29"/>
      <c r="C1219" s="29">
        <v>1400</v>
      </c>
      <c r="D1219" s="4" t="s">
        <v>485</v>
      </c>
      <c r="E1219" s="29" t="s">
        <v>533</v>
      </c>
      <c r="F1219" s="29" t="s">
        <v>719</v>
      </c>
      <c r="G1219" s="29" t="s">
        <v>474</v>
      </c>
      <c r="H1219" s="34" t="e">
        <v>#N/A</v>
      </c>
      <c r="I1219" s="34" t="e">
        <v>#N/A</v>
      </c>
    </row>
    <row r="1220" spans="1:9">
      <c r="A1220" s="17" t="s">
        <v>2061</v>
      </c>
      <c r="B1220" s="29"/>
      <c r="C1220" s="29">
        <v>1400</v>
      </c>
      <c r="D1220" s="4" t="s">
        <v>485</v>
      </c>
      <c r="E1220" s="29" t="s">
        <v>2062</v>
      </c>
      <c r="F1220" s="29" t="s">
        <v>479</v>
      </c>
      <c r="G1220" s="29" t="s">
        <v>476</v>
      </c>
      <c r="H1220" s="34" t="e">
        <v>#N/A</v>
      </c>
      <c r="I1220" s="34" t="e">
        <v>#N/A</v>
      </c>
    </row>
    <row r="1221" spans="1:9">
      <c r="A1221" s="17" t="s">
        <v>2063</v>
      </c>
      <c r="B1221" s="29"/>
      <c r="C1221" s="29">
        <v>1400</v>
      </c>
      <c r="D1221" s="4" t="s">
        <v>485</v>
      </c>
      <c r="E1221" s="29" t="s">
        <v>2064</v>
      </c>
      <c r="F1221" s="29" t="s">
        <v>1323</v>
      </c>
      <c r="G1221" s="29" t="s">
        <v>474</v>
      </c>
      <c r="H1221" s="34" t="e">
        <v>#N/A</v>
      </c>
      <c r="I1221" s="34" t="e">
        <v>#N/A</v>
      </c>
    </row>
    <row r="1222" spans="1:9">
      <c r="A1222" s="17" t="s">
        <v>2065</v>
      </c>
      <c r="B1222" s="29"/>
      <c r="C1222" s="29">
        <v>1400</v>
      </c>
      <c r="D1222" s="4" t="s">
        <v>491</v>
      </c>
      <c r="E1222" s="29" t="s">
        <v>498</v>
      </c>
      <c r="F1222" s="29" t="s">
        <v>774</v>
      </c>
      <c r="G1222" s="29" t="s">
        <v>476</v>
      </c>
      <c r="H1222" s="34" t="e">
        <v>#N/A</v>
      </c>
      <c r="I1222" s="34" t="e">
        <v>#N/A</v>
      </c>
    </row>
    <row r="1223" spans="1:9">
      <c r="A1223" s="17" t="s">
        <v>2066</v>
      </c>
      <c r="B1223" s="29"/>
      <c r="C1223" s="29">
        <v>1400</v>
      </c>
      <c r="D1223" s="4" t="s">
        <v>494</v>
      </c>
      <c r="E1223" s="29" t="s">
        <v>504</v>
      </c>
      <c r="F1223" s="29" t="s">
        <v>932</v>
      </c>
      <c r="G1223" s="29" t="s">
        <v>474</v>
      </c>
      <c r="H1223" s="34" t="e">
        <v>#N/A</v>
      </c>
      <c r="I1223" s="34" t="e">
        <v>#N/A</v>
      </c>
    </row>
    <row r="1224" spans="1:9">
      <c r="A1224" s="17" t="s">
        <v>2067</v>
      </c>
      <c r="B1224" s="29"/>
      <c r="C1224" s="29">
        <v>1400</v>
      </c>
      <c r="D1224" s="4" t="s">
        <v>494</v>
      </c>
      <c r="E1224" s="29" t="s">
        <v>504</v>
      </c>
      <c r="F1224" s="29" t="s">
        <v>781</v>
      </c>
      <c r="G1224" s="29" t="s">
        <v>474</v>
      </c>
      <c r="H1224" s="34" t="e">
        <v>#N/A</v>
      </c>
      <c r="I1224" s="34" t="e">
        <v>#N/A</v>
      </c>
    </row>
    <row r="1225" spans="1:9">
      <c r="A1225" s="17" t="s">
        <v>2068</v>
      </c>
      <c r="B1225" s="29"/>
      <c r="C1225" s="29">
        <v>1400</v>
      </c>
      <c r="D1225" s="4" t="s">
        <v>494</v>
      </c>
      <c r="E1225" s="29" t="s">
        <v>504</v>
      </c>
      <c r="F1225" s="29" t="s">
        <v>579</v>
      </c>
      <c r="G1225" s="29" t="s">
        <v>476</v>
      </c>
      <c r="H1225" s="34" t="e">
        <v>#N/A</v>
      </c>
      <c r="I1225" s="34" t="e">
        <v>#N/A</v>
      </c>
    </row>
    <row r="1226" spans="1:9">
      <c r="A1226" s="17" t="s">
        <v>2069</v>
      </c>
      <c r="B1226" s="29"/>
      <c r="C1226" s="29">
        <v>1400</v>
      </c>
      <c r="D1226" s="4" t="s">
        <v>494</v>
      </c>
      <c r="E1226" s="29" t="s">
        <v>2070</v>
      </c>
      <c r="F1226" s="29" t="s">
        <v>719</v>
      </c>
      <c r="G1226" s="29" t="s">
        <v>476</v>
      </c>
      <c r="H1226" s="34" t="e">
        <v>#N/A</v>
      </c>
      <c r="I1226" s="34" t="e">
        <v>#N/A</v>
      </c>
    </row>
    <row r="1227" spans="1:9">
      <c r="A1227" s="17" t="s">
        <v>2071</v>
      </c>
      <c r="B1227" s="29"/>
      <c r="C1227" s="29">
        <v>1400</v>
      </c>
      <c r="D1227" s="4" t="s">
        <v>491</v>
      </c>
      <c r="E1227" s="29" t="s">
        <v>498</v>
      </c>
      <c r="F1227" s="29" t="s">
        <v>508</v>
      </c>
      <c r="G1227" s="29" t="s">
        <v>476</v>
      </c>
      <c r="H1227" s="34" t="e">
        <v>#N/A</v>
      </c>
      <c r="I1227" s="34" t="e">
        <v>#N/A</v>
      </c>
    </row>
    <row r="1228" spans="1:9">
      <c r="A1228" s="17" t="s">
        <v>2072</v>
      </c>
      <c r="B1228" s="29"/>
      <c r="C1228" s="29">
        <v>1400</v>
      </c>
      <c r="D1228" s="4" t="s">
        <v>500</v>
      </c>
      <c r="E1228" s="29" t="s">
        <v>501</v>
      </c>
      <c r="F1228" s="29" t="s">
        <v>719</v>
      </c>
      <c r="G1228" s="29" t="s">
        <v>474</v>
      </c>
      <c r="H1228" s="34" t="e">
        <v>#N/A</v>
      </c>
      <c r="I1228" s="34" t="e">
        <v>#N/A</v>
      </c>
    </row>
    <row r="1229" spans="1:9">
      <c r="A1229" s="17" t="s">
        <v>2073</v>
      </c>
      <c r="B1229" s="29"/>
      <c r="C1229" s="29">
        <v>1400</v>
      </c>
      <c r="D1229" s="4" t="s">
        <v>500</v>
      </c>
      <c r="E1229" s="29" t="s">
        <v>501</v>
      </c>
      <c r="F1229" s="29" t="s">
        <v>579</v>
      </c>
      <c r="G1229" s="29" t="s">
        <v>476</v>
      </c>
      <c r="H1229" s="34" t="e">
        <v>#N/A</v>
      </c>
      <c r="I1229" s="34" t="e">
        <v>#N/A</v>
      </c>
    </row>
    <row r="1230" spans="1:9">
      <c r="A1230" s="17" t="s">
        <v>2074</v>
      </c>
      <c r="B1230" s="29"/>
      <c r="C1230" s="29">
        <v>1400</v>
      </c>
      <c r="D1230" s="4" t="s">
        <v>705</v>
      </c>
      <c r="E1230" s="29" t="s">
        <v>726</v>
      </c>
      <c r="F1230" s="29" t="s">
        <v>585</v>
      </c>
      <c r="G1230" s="29" t="s">
        <v>476</v>
      </c>
      <c r="H1230" s="34" t="e">
        <v>#N/A</v>
      </c>
      <c r="I1230" s="34" t="e">
        <v>#N/A</v>
      </c>
    </row>
    <row r="1231" spans="1:9">
      <c r="A1231" s="17" t="s">
        <v>2075</v>
      </c>
      <c r="B1231" s="29"/>
      <c r="C1231" s="29">
        <v>1400</v>
      </c>
      <c r="D1231" s="4" t="s">
        <v>570</v>
      </c>
      <c r="E1231" s="29" t="s">
        <v>2076</v>
      </c>
      <c r="F1231" s="29" t="s">
        <v>479</v>
      </c>
      <c r="G1231" s="29" t="s">
        <v>476</v>
      </c>
      <c r="H1231" s="34" t="e">
        <v>#N/A</v>
      </c>
      <c r="I1231" s="34" t="e">
        <v>#N/A</v>
      </c>
    </row>
    <row r="1232" spans="1:9">
      <c r="A1232" s="17" t="s">
        <v>2108</v>
      </c>
      <c r="B1232" s="29">
        <v>1200</v>
      </c>
      <c r="C1232" s="29">
        <v>1400</v>
      </c>
      <c r="D1232" s="4" t="s">
        <v>488</v>
      </c>
      <c r="E1232" s="29" t="s">
        <v>724</v>
      </c>
      <c r="F1232" s="29" t="s">
        <v>508</v>
      </c>
      <c r="G1232" s="29" t="s">
        <v>476</v>
      </c>
      <c r="H1232" s="34">
        <v>0.16666666666666666</v>
      </c>
      <c r="I1232" s="3">
        <f t="shared" ref="I1232:I1268" si="51">C1232-B1232</f>
        <v>200</v>
      </c>
    </row>
    <row r="1233" spans="1:9">
      <c r="A1233" s="17" t="s">
        <v>2084</v>
      </c>
      <c r="B1233" s="29">
        <v>1000</v>
      </c>
      <c r="C1233" s="29">
        <v>1400</v>
      </c>
      <c r="D1233" s="4" t="s">
        <v>491</v>
      </c>
      <c r="E1233" s="29" t="s">
        <v>2085</v>
      </c>
      <c r="F1233" s="29" t="s">
        <v>585</v>
      </c>
      <c r="G1233" s="29" t="s">
        <v>502</v>
      </c>
      <c r="H1233" s="34">
        <v>0.4</v>
      </c>
      <c r="I1233" s="3">
        <f t="shared" si="51"/>
        <v>400</v>
      </c>
    </row>
    <row r="1234" spans="1:9">
      <c r="A1234" s="17" t="s">
        <v>2086</v>
      </c>
      <c r="B1234" s="29">
        <v>1000</v>
      </c>
      <c r="C1234" s="29">
        <v>1400</v>
      </c>
      <c r="D1234" s="4" t="s">
        <v>494</v>
      </c>
      <c r="E1234" s="29" t="s">
        <v>504</v>
      </c>
      <c r="F1234" s="29" t="s">
        <v>585</v>
      </c>
      <c r="G1234" s="29" t="s">
        <v>476</v>
      </c>
      <c r="H1234" s="34">
        <v>0.4</v>
      </c>
      <c r="I1234" s="3">
        <f t="shared" si="51"/>
        <v>400</v>
      </c>
    </row>
    <row r="1235" spans="1:9">
      <c r="A1235" s="17" t="s">
        <v>2087</v>
      </c>
      <c r="B1235" s="29">
        <v>1000</v>
      </c>
      <c r="C1235" s="29">
        <v>1400</v>
      </c>
      <c r="D1235" s="4" t="s">
        <v>624</v>
      </c>
      <c r="E1235" s="29" t="s">
        <v>1015</v>
      </c>
      <c r="F1235" s="29" t="s">
        <v>560</v>
      </c>
      <c r="G1235" s="29" t="s">
        <v>476</v>
      </c>
      <c r="H1235" s="34">
        <v>0.4</v>
      </c>
      <c r="I1235" s="3">
        <f t="shared" si="51"/>
        <v>400</v>
      </c>
    </row>
    <row r="1236" spans="1:9">
      <c r="A1236" s="17" t="s">
        <v>2088</v>
      </c>
      <c r="B1236" s="29">
        <v>1000</v>
      </c>
      <c r="C1236" s="29">
        <v>1400</v>
      </c>
      <c r="D1236" s="4" t="s">
        <v>752</v>
      </c>
      <c r="E1236" s="29" t="s">
        <v>1405</v>
      </c>
      <c r="F1236" s="29" t="s">
        <v>484</v>
      </c>
      <c r="G1236" s="29" t="s">
        <v>476</v>
      </c>
      <c r="H1236" s="34">
        <v>0.4</v>
      </c>
      <c r="I1236" s="3">
        <f t="shared" si="51"/>
        <v>400</v>
      </c>
    </row>
    <row r="1237" spans="1:9">
      <c r="A1237" s="17" t="s">
        <v>2089</v>
      </c>
      <c r="B1237" s="29">
        <v>1000</v>
      </c>
      <c r="C1237" s="29">
        <v>1400</v>
      </c>
      <c r="D1237" s="4" t="s">
        <v>671</v>
      </c>
      <c r="E1237" s="29" t="s">
        <v>745</v>
      </c>
      <c r="F1237" s="29" t="s">
        <v>848</v>
      </c>
      <c r="G1237" s="29" t="s">
        <v>476</v>
      </c>
      <c r="H1237" s="34">
        <v>0.4</v>
      </c>
      <c r="I1237" s="3">
        <f t="shared" si="51"/>
        <v>400</v>
      </c>
    </row>
    <row r="1238" spans="1:9">
      <c r="A1238" s="17" t="s">
        <v>2093</v>
      </c>
      <c r="B1238" s="29">
        <v>1100</v>
      </c>
      <c r="C1238" s="29">
        <v>1400</v>
      </c>
      <c r="D1238" s="4" t="s">
        <v>705</v>
      </c>
      <c r="E1238" s="29" t="s">
        <v>2094</v>
      </c>
      <c r="F1238" s="29" t="s">
        <v>734</v>
      </c>
      <c r="G1238" s="29" t="s">
        <v>476</v>
      </c>
      <c r="H1238" s="34">
        <v>0.27272727272727271</v>
      </c>
      <c r="I1238" s="3">
        <f t="shared" si="51"/>
        <v>300</v>
      </c>
    </row>
    <row r="1239" spans="1:9">
      <c r="A1239" s="17" t="s">
        <v>2095</v>
      </c>
      <c r="B1239" s="29">
        <v>1100</v>
      </c>
      <c r="C1239" s="29">
        <v>1400</v>
      </c>
      <c r="D1239" s="4" t="s">
        <v>617</v>
      </c>
      <c r="E1239" s="29" t="s">
        <v>2096</v>
      </c>
      <c r="F1239" s="29" t="s">
        <v>484</v>
      </c>
      <c r="G1239" s="29" t="s">
        <v>476</v>
      </c>
      <c r="H1239" s="34">
        <v>0.27272727272727271</v>
      </c>
      <c r="I1239" s="3">
        <f t="shared" si="51"/>
        <v>300</v>
      </c>
    </row>
    <row r="1240" spans="1:9">
      <c r="A1240" s="17" t="s">
        <v>2097</v>
      </c>
      <c r="B1240" s="29">
        <v>1100</v>
      </c>
      <c r="C1240" s="29">
        <v>1400</v>
      </c>
      <c r="D1240" s="4" t="s">
        <v>634</v>
      </c>
      <c r="E1240" s="29" t="s">
        <v>2098</v>
      </c>
      <c r="F1240" s="29" t="s">
        <v>482</v>
      </c>
      <c r="G1240" s="29" t="s">
        <v>476</v>
      </c>
      <c r="H1240" s="34">
        <v>0.27272727272727271</v>
      </c>
      <c r="I1240" s="3">
        <f t="shared" si="51"/>
        <v>300</v>
      </c>
    </row>
    <row r="1241" spans="1:9">
      <c r="A1241" s="17" t="s">
        <v>2102</v>
      </c>
      <c r="B1241" s="29">
        <v>1200</v>
      </c>
      <c r="C1241" s="29">
        <v>1400</v>
      </c>
      <c r="D1241" s="4" t="s">
        <v>485</v>
      </c>
      <c r="E1241" s="29" t="s">
        <v>535</v>
      </c>
      <c r="F1241" s="29" t="s">
        <v>508</v>
      </c>
      <c r="G1241" s="29" t="s">
        <v>476</v>
      </c>
      <c r="H1241" s="34">
        <v>0.16666666666666666</v>
      </c>
      <c r="I1241" s="3">
        <f t="shared" si="51"/>
        <v>200</v>
      </c>
    </row>
    <row r="1242" spans="1:9">
      <c r="A1242" s="17" t="s">
        <v>2103</v>
      </c>
      <c r="B1242" s="29">
        <v>1200</v>
      </c>
      <c r="C1242" s="29">
        <v>1400</v>
      </c>
      <c r="D1242" s="4" t="s">
        <v>705</v>
      </c>
      <c r="E1242" s="29" t="s">
        <v>610</v>
      </c>
      <c r="F1242" s="29" t="s">
        <v>508</v>
      </c>
      <c r="G1242" s="29" t="s">
        <v>474</v>
      </c>
      <c r="H1242" s="34">
        <v>0.16666666666666666</v>
      </c>
      <c r="I1242" s="3">
        <f t="shared" si="51"/>
        <v>200</v>
      </c>
    </row>
    <row r="1243" spans="1:9">
      <c r="A1243" s="17" t="s">
        <v>2104</v>
      </c>
      <c r="B1243" s="29">
        <v>1200</v>
      </c>
      <c r="C1243" s="29">
        <v>1400</v>
      </c>
      <c r="D1243" s="4" t="s">
        <v>640</v>
      </c>
      <c r="E1243" s="29" t="s">
        <v>1139</v>
      </c>
      <c r="F1243" s="29" t="s">
        <v>484</v>
      </c>
      <c r="G1243" s="29" t="s">
        <v>476</v>
      </c>
      <c r="H1243" s="34">
        <v>0.16666666666666666</v>
      </c>
      <c r="I1243" s="3">
        <f t="shared" si="51"/>
        <v>200</v>
      </c>
    </row>
    <row r="1244" spans="1:9">
      <c r="A1244" s="17" t="s">
        <v>2105</v>
      </c>
      <c r="B1244" s="29">
        <v>1200</v>
      </c>
      <c r="C1244" s="29">
        <v>1400</v>
      </c>
      <c r="D1244" s="4" t="s">
        <v>640</v>
      </c>
      <c r="E1244" s="29" t="s">
        <v>1139</v>
      </c>
      <c r="F1244" s="29" t="s">
        <v>484</v>
      </c>
      <c r="G1244" s="29" t="s">
        <v>476</v>
      </c>
      <c r="H1244" s="34">
        <v>0.16666666666666666</v>
      </c>
      <c r="I1244" s="3">
        <f t="shared" si="51"/>
        <v>200</v>
      </c>
    </row>
    <row r="1245" spans="1:9">
      <c r="A1245" s="17" t="s">
        <v>2106</v>
      </c>
      <c r="B1245" s="29">
        <v>1200</v>
      </c>
      <c r="C1245" s="29">
        <v>1400</v>
      </c>
      <c r="D1245" s="4" t="s">
        <v>624</v>
      </c>
      <c r="E1245" s="29" t="s">
        <v>1345</v>
      </c>
      <c r="F1245" s="29" t="s">
        <v>499</v>
      </c>
      <c r="G1245" s="29" t="s">
        <v>476</v>
      </c>
      <c r="H1245" s="34">
        <v>0.16666666666666666</v>
      </c>
      <c r="I1245" s="3">
        <f t="shared" si="51"/>
        <v>200</v>
      </c>
    </row>
    <row r="1246" spans="1:9">
      <c r="A1246" s="17" t="s">
        <v>2107</v>
      </c>
      <c r="B1246" s="29">
        <v>1200</v>
      </c>
      <c r="C1246" s="29">
        <v>1400</v>
      </c>
      <c r="D1246" s="4" t="s">
        <v>671</v>
      </c>
      <c r="E1246" s="29" t="s">
        <v>1368</v>
      </c>
      <c r="F1246" s="29" t="s">
        <v>508</v>
      </c>
      <c r="G1246" s="29" t="s">
        <v>476</v>
      </c>
      <c r="H1246" s="34">
        <v>0.16666666666666666</v>
      </c>
      <c r="I1246" s="3">
        <f t="shared" si="51"/>
        <v>200</v>
      </c>
    </row>
    <row r="1247" spans="1:9">
      <c r="A1247" s="17" t="s">
        <v>2109</v>
      </c>
      <c r="B1247" s="29">
        <v>1300</v>
      </c>
      <c r="C1247" s="29">
        <v>1400</v>
      </c>
      <c r="D1247" s="4" t="s">
        <v>491</v>
      </c>
      <c r="E1247" s="29" t="s">
        <v>2110</v>
      </c>
      <c r="F1247" s="29" t="s">
        <v>508</v>
      </c>
      <c r="G1247" s="29" t="s">
        <v>476</v>
      </c>
      <c r="H1247" s="34">
        <v>7.6923076923076927E-2</v>
      </c>
      <c r="I1247" s="3">
        <f t="shared" si="51"/>
        <v>100</v>
      </c>
    </row>
    <row r="1248" spans="1:9">
      <c r="A1248" s="17" t="s">
        <v>2111</v>
      </c>
      <c r="B1248" s="29">
        <v>1300</v>
      </c>
      <c r="C1248" s="29">
        <v>1400</v>
      </c>
      <c r="D1248" s="4" t="s">
        <v>668</v>
      </c>
      <c r="E1248" s="29" t="s">
        <v>2112</v>
      </c>
      <c r="F1248" s="29" t="s">
        <v>719</v>
      </c>
      <c r="G1248" s="29" t="s">
        <v>474</v>
      </c>
      <c r="H1248" s="34">
        <v>7.6923076923076927E-2</v>
      </c>
      <c r="I1248" s="3">
        <f t="shared" si="51"/>
        <v>100</v>
      </c>
    </row>
    <row r="1249" spans="1:9">
      <c r="A1249" s="17" t="s">
        <v>2113</v>
      </c>
      <c r="B1249" s="29">
        <v>1300</v>
      </c>
      <c r="C1249" s="29">
        <v>1400</v>
      </c>
      <c r="D1249" s="4" t="s">
        <v>624</v>
      </c>
      <c r="E1249" s="29" t="s">
        <v>1794</v>
      </c>
      <c r="F1249" s="29" t="s">
        <v>473</v>
      </c>
      <c r="G1249" s="29" t="s">
        <v>474</v>
      </c>
      <c r="H1249" s="34">
        <v>7.6923076923076927E-2</v>
      </c>
      <c r="I1249" s="3">
        <f t="shared" si="51"/>
        <v>100</v>
      </c>
    </row>
    <row r="1250" spans="1:9">
      <c r="A1250" s="17" t="s">
        <v>2114</v>
      </c>
      <c r="B1250" s="29">
        <v>1300</v>
      </c>
      <c r="C1250" s="29">
        <v>1400</v>
      </c>
      <c r="D1250" s="4" t="s">
        <v>705</v>
      </c>
      <c r="E1250" s="29" t="s">
        <v>835</v>
      </c>
      <c r="F1250" s="29" t="s">
        <v>508</v>
      </c>
      <c r="G1250" s="29" t="s">
        <v>476</v>
      </c>
      <c r="H1250" s="34">
        <v>7.6923076923076927E-2</v>
      </c>
      <c r="I1250" s="3">
        <f t="shared" si="51"/>
        <v>100</v>
      </c>
    </row>
    <row r="1251" spans="1:9">
      <c r="A1251" s="17" t="s">
        <v>2115</v>
      </c>
      <c r="B1251" s="29">
        <v>1300</v>
      </c>
      <c r="C1251" s="29">
        <v>1400</v>
      </c>
      <c r="D1251" s="4" t="s">
        <v>671</v>
      </c>
      <c r="E1251" s="29" t="s">
        <v>745</v>
      </c>
      <c r="F1251" s="29" t="s">
        <v>473</v>
      </c>
      <c r="G1251" s="29" t="s">
        <v>476</v>
      </c>
      <c r="H1251" s="34">
        <v>7.6923076923076927E-2</v>
      </c>
      <c r="I1251" s="3">
        <f t="shared" si="51"/>
        <v>100</v>
      </c>
    </row>
    <row r="1252" spans="1:9">
      <c r="A1252" s="17" t="s">
        <v>2116</v>
      </c>
      <c r="B1252" s="29">
        <v>1300</v>
      </c>
      <c r="C1252" s="29">
        <v>1400</v>
      </c>
      <c r="D1252" s="4" t="s">
        <v>805</v>
      </c>
      <c r="E1252" s="29" t="s">
        <v>727</v>
      </c>
      <c r="F1252" s="29" t="s">
        <v>508</v>
      </c>
      <c r="G1252" s="29" t="s">
        <v>476</v>
      </c>
      <c r="H1252" s="34">
        <v>7.6923076923076927E-2</v>
      </c>
      <c r="I1252" s="3">
        <f t="shared" si="51"/>
        <v>100</v>
      </c>
    </row>
    <row r="1253" spans="1:9">
      <c r="A1253" s="17" t="s">
        <v>2117</v>
      </c>
      <c r="B1253" s="29">
        <v>1350</v>
      </c>
      <c r="C1253" s="29">
        <v>1400</v>
      </c>
      <c r="D1253" s="4" t="s">
        <v>634</v>
      </c>
      <c r="E1253" s="29" t="s">
        <v>2118</v>
      </c>
      <c r="F1253" s="29" t="s">
        <v>508</v>
      </c>
      <c r="G1253" s="29" t="s">
        <v>474</v>
      </c>
      <c r="H1253" s="34">
        <v>3.7037037037037035E-2</v>
      </c>
      <c r="I1253" s="3">
        <f t="shared" si="51"/>
        <v>50</v>
      </c>
    </row>
    <row r="1254" spans="1:9">
      <c r="A1254" s="17" t="s">
        <v>2121</v>
      </c>
      <c r="B1254" s="29">
        <v>1400</v>
      </c>
      <c r="C1254" s="29">
        <v>1400</v>
      </c>
      <c r="D1254" s="4" t="s">
        <v>668</v>
      </c>
      <c r="E1254" s="29" t="s">
        <v>2112</v>
      </c>
      <c r="F1254" s="29" t="s">
        <v>719</v>
      </c>
      <c r="G1254" s="29" t="s">
        <v>502</v>
      </c>
      <c r="H1254" s="34">
        <v>0</v>
      </c>
      <c r="I1254" s="3">
        <f t="shared" si="51"/>
        <v>0</v>
      </c>
    </row>
    <row r="1255" spans="1:9">
      <c r="A1255" s="17" t="s">
        <v>2122</v>
      </c>
      <c r="B1255" s="29">
        <v>1400</v>
      </c>
      <c r="C1255" s="29">
        <v>1400</v>
      </c>
      <c r="D1255" s="4" t="s">
        <v>805</v>
      </c>
      <c r="E1255" s="29" t="s">
        <v>504</v>
      </c>
      <c r="F1255" s="29" t="s">
        <v>605</v>
      </c>
      <c r="G1255" s="29" t="s">
        <v>502</v>
      </c>
      <c r="H1255" s="34">
        <v>0</v>
      </c>
      <c r="I1255" s="3">
        <f t="shared" si="51"/>
        <v>0</v>
      </c>
    </row>
    <row r="1256" spans="1:9">
      <c r="A1256" s="17" t="s">
        <v>2123</v>
      </c>
      <c r="B1256" s="29">
        <v>1400</v>
      </c>
      <c r="C1256" s="29">
        <v>1400</v>
      </c>
      <c r="D1256" s="4" t="s">
        <v>617</v>
      </c>
      <c r="E1256" s="29" t="s">
        <v>2124</v>
      </c>
      <c r="F1256" s="29" t="s">
        <v>569</v>
      </c>
      <c r="G1256" s="29" t="s">
        <v>476</v>
      </c>
      <c r="H1256" s="34">
        <v>0</v>
      </c>
      <c r="I1256" s="3">
        <f t="shared" si="51"/>
        <v>0</v>
      </c>
    </row>
    <row r="1257" spans="1:9">
      <c r="A1257" s="17" t="s">
        <v>2125</v>
      </c>
      <c r="B1257" s="29">
        <v>1400</v>
      </c>
      <c r="C1257" s="29">
        <v>1400</v>
      </c>
      <c r="D1257" s="4" t="s">
        <v>485</v>
      </c>
      <c r="E1257" s="29" t="s">
        <v>1158</v>
      </c>
      <c r="F1257" s="29" t="s">
        <v>484</v>
      </c>
      <c r="G1257" s="29" t="s">
        <v>476</v>
      </c>
      <c r="H1257" s="34">
        <v>0</v>
      </c>
      <c r="I1257" s="3">
        <f t="shared" si="51"/>
        <v>0</v>
      </c>
    </row>
    <row r="1258" spans="1:9">
      <c r="A1258" s="17" t="s">
        <v>2126</v>
      </c>
      <c r="B1258" s="29">
        <v>1450</v>
      </c>
      <c r="C1258" s="29">
        <v>1400</v>
      </c>
      <c r="D1258" s="4" t="s">
        <v>491</v>
      </c>
      <c r="E1258" s="29" t="s">
        <v>498</v>
      </c>
      <c r="F1258" s="29" t="s">
        <v>716</v>
      </c>
      <c r="G1258" s="29" t="s">
        <v>476</v>
      </c>
      <c r="H1258" s="34">
        <v>-3.4482758620689655E-2</v>
      </c>
      <c r="I1258" s="3">
        <f t="shared" si="51"/>
        <v>-50</v>
      </c>
    </row>
    <row r="1259" spans="1:9">
      <c r="A1259" s="17" t="s">
        <v>2127</v>
      </c>
      <c r="B1259" s="29">
        <v>1500</v>
      </c>
      <c r="C1259" s="29">
        <v>1400</v>
      </c>
      <c r="D1259" s="4" t="s">
        <v>671</v>
      </c>
      <c r="E1259" s="29" t="s">
        <v>770</v>
      </c>
      <c r="F1259" s="29" t="s">
        <v>638</v>
      </c>
      <c r="G1259" s="29" t="s">
        <v>502</v>
      </c>
      <c r="H1259" s="34">
        <v>-6.6666666666666666E-2</v>
      </c>
      <c r="I1259" s="3">
        <f t="shared" si="51"/>
        <v>-100</v>
      </c>
    </row>
    <row r="1260" spans="1:9">
      <c r="A1260" s="17" t="s">
        <v>2128</v>
      </c>
      <c r="B1260" s="29">
        <v>1550</v>
      </c>
      <c r="C1260" s="29">
        <v>1400</v>
      </c>
      <c r="D1260" s="4" t="s">
        <v>485</v>
      </c>
      <c r="E1260" s="29" t="s">
        <v>2046</v>
      </c>
      <c r="F1260" s="29" t="s">
        <v>569</v>
      </c>
      <c r="G1260" s="29" t="s">
        <v>476</v>
      </c>
      <c r="H1260" s="34">
        <v>-9.6774193548387094E-2</v>
      </c>
      <c r="I1260" s="3">
        <f t="shared" si="51"/>
        <v>-150</v>
      </c>
    </row>
    <row r="1261" spans="1:9">
      <c r="A1261" s="17" t="s">
        <v>2131</v>
      </c>
      <c r="B1261" s="29">
        <v>1800</v>
      </c>
      <c r="C1261" s="29">
        <v>1400</v>
      </c>
      <c r="D1261" s="4" t="s">
        <v>656</v>
      </c>
      <c r="E1261" s="29" t="s">
        <v>656</v>
      </c>
      <c r="F1261" s="29" t="s">
        <v>479</v>
      </c>
      <c r="G1261" s="29" t="s">
        <v>476</v>
      </c>
      <c r="H1261" s="34">
        <v>-0.22222222222222221</v>
      </c>
      <c r="I1261" s="3">
        <f t="shared" si="51"/>
        <v>-400</v>
      </c>
    </row>
    <row r="1262" spans="1:9">
      <c r="A1262" s="17" t="s">
        <v>2132</v>
      </c>
      <c r="B1262" s="29">
        <v>1800</v>
      </c>
      <c r="C1262" s="29">
        <v>1400</v>
      </c>
      <c r="D1262" s="4" t="s">
        <v>500</v>
      </c>
      <c r="E1262" s="29" t="s">
        <v>2133</v>
      </c>
      <c r="F1262" s="29" t="s">
        <v>490</v>
      </c>
      <c r="G1262" s="29" t="s">
        <v>476</v>
      </c>
      <c r="H1262" s="34">
        <v>-0.22222222222222221</v>
      </c>
      <c r="I1262" s="3">
        <f t="shared" si="51"/>
        <v>-400</v>
      </c>
    </row>
    <row r="1263" spans="1:9">
      <c r="A1263" s="17" t="s">
        <v>2138</v>
      </c>
      <c r="B1263" s="29">
        <v>2100</v>
      </c>
      <c r="C1263" s="29">
        <v>1400</v>
      </c>
      <c r="D1263" s="4" t="s">
        <v>556</v>
      </c>
      <c r="E1263" s="29" t="s">
        <v>1147</v>
      </c>
      <c r="F1263" s="29" t="s">
        <v>487</v>
      </c>
      <c r="G1263" s="29" t="s">
        <v>476</v>
      </c>
      <c r="H1263" s="34">
        <v>-0.33333333333333331</v>
      </c>
      <c r="I1263" s="3">
        <f t="shared" si="51"/>
        <v>-700</v>
      </c>
    </row>
    <row r="1264" spans="1:9">
      <c r="A1264" s="17" t="s">
        <v>2139</v>
      </c>
      <c r="B1264" s="29">
        <v>3200</v>
      </c>
      <c r="C1264" s="29">
        <v>1400</v>
      </c>
      <c r="D1264" s="4" t="s">
        <v>656</v>
      </c>
      <c r="E1264" s="29" t="s">
        <v>656</v>
      </c>
      <c r="F1264" s="29" t="s">
        <v>484</v>
      </c>
      <c r="G1264" s="29" t="s">
        <v>476</v>
      </c>
      <c r="H1264" s="34">
        <v>-0.5625</v>
      </c>
      <c r="I1264" s="3">
        <f t="shared" si="51"/>
        <v>-1800</v>
      </c>
    </row>
    <row r="1265" spans="1:9">
      <c r="A1265" s="17" t="s">
        <v>2091</v>
      </c>
      <c r="B1265" s="29">
        <v>1100</v>
      </c>
      <c r="C1265" s="29">
        <v>1400</v>
      </c>
      <c r="D1265" s="4" t="s">
        <v>488</v>
      </c>
      <c r="E1265" s="29" t="s">
        <v>2092</v>
      </c>
      <c r="F1265" s="29" t="s">
        <v>484</v>
      </c>
      <c r="G1265" s="29" t="s">
        <v>476</v>
      </c>
      <c r="H1265" s="34">
        <v>0.27272727272727271</v>
      </c>
      <c r="I1265" s="3">
        <f t="shared" si="51"/>
        <v>300</v>
      </c>
    </row>
    <row r="1266" spans="1:9">
      <c r="A1266" s="17" t="s">
        <v>2099</v>
      </c>
      <c r="B1266" s="29">
        <v>1100</v>
      </c>
      <c r="C1266" s="29">
        <v>1400</v>
      </c>
      <c r="D1266" s="4" t="s">
        <v>488</v>
      </c>
      <c r="E1266" s="29" t="s">
        <v>1063</v>
      </c>
      <c r="F1266" s="29" t="s">
        <v>508</v>
      </c>
      <c r="G1266" s="29" t="s">
        <v>502</v>
      </c>
      <c r="H1266" s="34">
        <v>0.27272727272727271</v>
      </c>
      <c r="I1266" s="3">
        <f t="shared" si="51"/>
        <v>300</v>
      </c>
    </row>
    <row r="1267" spans="1:9">
      <c r="A1267" s="17" t="s">
        <v>2100</v>
      </c>
      <c r="B1267" s="29">
        <v>1100</v>
      </c>
      <c r="C1267" s="29">
        <v>1400</v>
      </c>
      <c r="D1267" s="4" t="s">
        <v>488</v>
      </c>
      <c r="E1267" s="29" t="s">
        <v>2101</v>
      </c>
      <c r="F1267" s="29" t="s">
        <v>508</v>
      </c>
      <c r="G1267" s="29" t="s">
        <v>476</v>
      </c>
      <c r="H1267" s="34">
        <v>0.27272727272727271</v>
      </c>
      <c r="I1267" s="3">
        <f t="shared" si="51"/>
        <v>300</v>
      </c>
    </row>
    <row r="1268" spans="1:9">
      <c r="A1268" s="17" t="s">
        <v>2090</v>
      </c>
      <c r="B1268" s="29">
        <v>1000</v>
      </c>
      <c r="C1268" s="29">
        <v>1400</v>
      </c>
      <c r="D1268" s="4" t="s">
        <v>488</v>
      </c>
      <c r="E1268" s="29" t="s">
        <v>693</v>
      </c>
      <c r="F1268" s="29" t="s">
        <v>496</v>
      </c>
      <c r="G1268" s="29" t="s">
        <v>476</v>
      </c>
      <c r="H1268" s="34">
        <v>0.4</v>
      </c>
      <c r="I1268" s="3">
        <f t="shared" si="51"/>
        <v>400</v>
      </c>
    </row>
    <row r="1269" spans="1:9">
      <c r="A1269" s="17" t="s">
        <v>2077</v>
      </c>
      <c r="B1269" s="29"/>
      <c r="C1269" s="29">
        <v>1400</v>
      </c>
      <c r="D1269" s="4" t="s">
        <v>488</v>
      </c>
      <c r="E1269" s="29" t="s">
        <v>700</v>
      </c>
      <c r="F1269" s="29" t="s">
        <v>848</v>
      </c>
      <c r="G1269" s="29" t="s">
        <v>476</v>
      </c>
      <c r="H1269" s="34" t="e">
        <v>#N/A</v>
      </c>
      <c r="I1269" s="34" t="e">
        <v>#N/A</v>
      </c>
    </row>
    <row r="1270" spans="1:9">
      <c r="A1270" s="17" t="s">
        <v>2078</v>
      </c>
      <c r="B1270" s="29"/>
      <c r="C1270" s="29">
        <v>1400</v>
      </c>
      <c r="D1270" s="4" t="s">
        <v>488</v>
      </c>
      <c r="E1270" s="29" t="s">
        <v>742</v>
      </c>
      <c r="F1270" s="29" t="s">
        <v>484</v>
      </c>
      <c r="G1270" s="29" t="s">
        <v>476</v>
      </c>
      <c r="H1270" s="34" t="e">
        <v>#N/A</v>
      </c>
      <c r="I1270" s="34" t="e">
        <v>#N/A</v>
      </c>
    </row>
    <row r="1271" spans="1:9">
      <c r="A1271" s="17" t="s">
        <v>2079</v>
      </c>
      <c r="B1271" s="29"/>
      <c r="C1271" s="29">
        <v>1400</v>
      </c>
      <c r="D1271" s="4" t="s">
        <v>488</v>
      </c>
      <c r="E1271" s="29" t="s">
        <v>724</v>
      </c>
      <c r="F1271" s="29" t="s">
        <v>508</v>
      </c>
      <c r="G1271" s="29" t="s">
        <v>476</v>
      </c>
      <c r="H1271" s="34" t="e">
        <v>#N/A</v>
      </c>
      <c r="I1271" s="34" t="e">
        <v>#N/A</v>
      </c>
    </row>
    <row r="1272" spans="1:9">
      <c r="A1272" s="17" t="s">
        <v>2080</v>
      </c>
      <c r="B1272" s="29"/>
      <c r="C1272" s="29">
        <v>1400</v>
      </c>
      <c r="D1272" s="4" t="s">
        <v>488</v>
      </c>
      <c r="E1272" s="29" t="s">
        <v>2081</v>
      </c>
      <c r="F1272" s="29" t="s">
        <v>508</v>
      </c>
      <c r="G1272" s="29" t="s">
        <v>476</v>
      </c>
      <c r="H1272" s="34" t="e">
        <v>#N/A</v>
      </c>
      <c r="I1272" s="34" t="e">
        <v>#N/A</v>
      </c>
    </row>
    <row r="1273" spans="1:9">
      <c r="A1273" s="17" t="s">
        <v>2082</v>
      </c>
      <c r="B1273" s="29"/>
      <c r="C1273" s="29">
        <v>1400</v>
      </c>
      <c r="D1273" s="4" t="s">
        <v>488</v>
      </c>
      <c r="E1273" s="29" t="s">
        <v>2083</v>
      </c>
      <c r="F1273" s="29" t="s">
        <v>508</v>
      </c>
      <c r="G1273" s="29" t="s">
        <v>476</v>
      </c>
      <c r="H1273" s="34" t="e">
        <v>#N/A</v>
      </c>
      <c r="I1273" s="34" t="e">
        <v>#N/A</v>
      </c>
    </row>
    <row r="1274" spans="1:9">
      <c r="A1274" s="17" t="s">
        <v>2160</v>
      </c>
      <c r="B1274" s="29">
        <v>1450</v>
      </c>
      <c r="C1274" s="29">
        <v>1350</v>
      </c>
      <c r="D1274" s="4" t="s">
        <v>488</v>
      </c>
      <c r="E1274" s="29" t="s">
        <v>693</v>
      </c>
      <c r="F1274" s="29" t="s">
        <v>479</v>
      </c>
      <c r="G1274" s="29" t="s">
        <v>476</v>
      </c>
      <c r="H1274" s="34">
        <v>-6.8965517241379309E-2</v>
      </c>
      <c r="I1274" s="3">
        <f>C1274-B1274</f>
        <v>-100</v>
      </c>
    </row>
    <row r="1275" spans="1:9">
      <c r="A1275" s="17" t="s">
        <v>2153</v>
      </c>
      <c r="B1275" s="29">
        <v>1200</v>
      </c>
      <c r="C1275" s="29">
        <v>1350</v>
      </c>
      <c r="D1275" s="4" t="s">
        <v>488</v>
      </c>
      <c r="E1275" s="29" t="s">
        <v>724</v>
      </c>
      <c r="F1275" s="29" t="s">
        <v>508</v>
      </c>
      <c r="G1275" s="29" t="s">
        <v>476</v>
      </c>
      <c r="H1275" s="34">
        <v>0.125</v>
      </c>
      <c r="I1275" s="3">
        <f>C1275-B1275</f>
        <v>150</v>
      </c>
    </row>
    <row r="1276" spans="1:9">
      <c r="A1276" s="17" t="s">
        <v>2140</v>
      </c>
      <c r="B1276" s="29"/>
      <c r="C1276" s="29">
        <v>1350</v>
      </c>
      <c r="D1276" s="4" t="s">
        <v>634</v>
      </c>
      <c r="E1276" s="29" t="s">
        <v>2141</v>
      </c>
      <c r="F1276" s="29" t="s">
        <v>638</v>
      </c>
      <c r="G1276" s="29" t="s">
        <v>474</v>
      </c>
      <c r="H1276" s="34" t="e">
        <v>#N/A</v>
      </c>
      <c r="I1276" s="34" t="e">
        <v>#N/A</v>
      </c>
    </row>
    <row r="1277" spans="1:9">
      <c r="A1277" s="17" t="s">
        <v>2142</v>
      </c>
      <c r="B1277" s="29"/>
      <c r="C1277" s="29">
        <v>1350</v>
      </c>
      <c r="D1277" s="4" t="s">
        <v>556</v>
      </c>
      <c r="E1277" s="29" t="s">
        <v>2143</v>
      </c>
      <c r="F1277" s="29" t="s">
        <v>569</v>
      </c>
      <c r="G1277" s="29" t="s">
        <v>474</v>
      </c>
      <c r="H1277" s="34" t="e">
        <v>#N/A</v>
      </c>
      <c r="I1277" s="34" t="e">
        <v>#N/A</v>
      </c>
    </row>
    <row r="1278" spans="1:9">
      <c r="A1278" s="17" t="s">
        <v>2144</v>
      </c>
      <c r="B1278" s="29"/>
      <c r="C1278" s="29">
        <v>1350</v>
      </c>
      <c r="D1278" s="4" t="s">
        <v>725</v>
      </c>
      <c r="E1278" s="29" t="s">
        <v>2145</v>
      </c>
      <c r="F1278" s="29" t="s">
        <v>508</v>
      </c>
      <c r="G1278" s="29" t="s">
        <v>476</v>
      </c>
      <c r="H1278" s="34" t="e">
        <v>#N/A</v>
      </c>
      <c r="I1278" s="34" t="e">
        <v>#N/A</v>
      </c>
    </row>
    <row r="1279" spans="1:9">
      <c r="A1279" s="17" t="s">
        <v>2146</v>
      </c>
      <c r="B1279" s="29"/>
      <c r="C1279" s="29">
        <v>1350</v>
      </c>
      <c r="D1279" s="4" t="s">
        <v>671</v>
      </c>
      <c r="E1279" s="29" t="s">
        <v>2147</v>
      </c>
      <c r="F1279" s="29" t="s">
        <v>508</v>
      </c>
      <c r="G1279" s="29" t="s">
        <v>476</v>
      </c>
      <c r="H1279" s="34" t="e">
        <v>#N/A</v>
      </c>
      <c r="I1279" s="34" t="e">
        <v>#N/A</v>
      </c>
    </row>
    <row r="1280" spans="1:9">
      <c r="A1280" s="17" t="s">
        <v>2148</v>
      </c>
      <c r="B1280" s="29">
        <v>1000</v>
      </c>
      <c r="C1280" s="29">
        <v>1350</v>
      </c>
      <c r="D1280" s="4" t="s">
        <v>485</v>
      </c>
      <c r="E1280" s="29" t="s">
        <v>1928</v>
      </c>
      <c r="F1280" s="29" t="s">
        <v>505</v>
      </c>
      <c r="G1280" s="29" t="s">
        <v>474</v>
      </c>
      <c r="H1280" s="34">
        <v>0.35</v>
      </c>
      <c r="I1280" s="3">
        <f t="shared" ref="I1280:I1292" si="52">C1280-B1280</f>
        <v>350</v>
      </c>
    </row>
    <row r="1281" spans="1:9">
      <c r="A1281" s="17" t="s">
        <v>2149</v>
      </c>
      <c r="B1281" s="29">
        <v>1100</v>
      </c>
      <c r="C1281" s="29">
        <v>1350</v>
      </c>
      <c r="D1281" s="4" t="s">
        <v>485</v>
      </c>
      <c r="E1281" s="29" t="s">
        <v>2150</v>
      </c>
      <c r="F1281" s="29" t="s">
        <v>508</v>
      </c>
      <c r="G1281" s="29" t="s">
        <v>476</v>
      </c>
      <c r="H1281" s="34">
        <v>0.22727272727272727</v>
      </c>
      <c r="I1281" s="3">
        <f t="shared" si="52"/>
        <v>250</v>
      </c>
    </row>
    <row r="1282" spans="1:9">
      <c r="A1282" s="17" t="s">
        <v>2151</v>
      </c>
      <c r="B1282" s="29">
        <v>1200</v>
      </c>
      <c r="C1282" s="29">
        <v>1350</v>
      </c>
      <c r="D1282" s="4" t="s">
        <v>494</v>
      </c>
      <c r="E1282" s="29" t="s">
        <v>504</v>
      </c>
      <c r="F1282" s="29" t="s">
        <v>508</v>
      </c>
      <c r="G1282" s="29" t="s">
        <v>502</v>
      </c>
      <c r="H1282" s="34">
        <v>0.125</v>
      </c>
      <c r="I1282" s="3">
        <f t="shared" si="52"/>
        <v>150</v>
      </c>
    </row>
    <row r="1283" spans="1:9">
      <c r="A1283" s="17" t="s">
        <v>2152</v>
      </c>
      <c r="B1283" s="29">
        <v>1200</v>
      </c>
      <c r="C1283" s="29">
        <v>1350</v>
      </c>
      <c r="D1283" s="4" t="s">
        <v>617</v>
      </c>
      <c r="E1283" s="29" t="s">
        <v>617</v>
      </c>
      <c r="F1283" s="29" t="s">
        <v>508</v>
      </c>
      <c r="G1283" s="29" t="s">
        <v>476</v>
      </c>
      <c r="H1283" s="34">
        <v>0.125</v>
      </c>
      <c r="I1283" s="3">
        <f t="shared" si="52"/>
        <v>150</v>
      </c>
    </row>
    <row r="1284" spans="1:9">
      <c r="A1284" s="17" t="s">
        <v>2154</v>
      </c>
      <c r="B1284" s="29">
        <v>1250</v>
      </c>
      <c r="C1284" s="29">
        <v>1350</v>
      </c>
      <c r="D1284" s="4" t="s">
        <v>617</v>
      </c>
      <c r="E1284" s="29" t="s">
        <v>2155</v>
      </c>
      <c r="F1284" s="29" t="s">
        <v>508</v>
      </c>
      <c r="G1284" s="29" t="s">
        <v>502</v>
      </c>
      <c r="H1284" s="34">
        <v>0.08</v>
      </c>
      <c r="I1284" s="3">
        <f t="shared" si="52"/>
        <v>100</v>
      </c>
    </row>
    <row r="1285" spans="1:9">
      <c r="A1285" s="17" t="s">
        <v>2156</v>
      </c>
      <c r="B1285" s="29">
        <v>1300</v>
      </c>
      <c r="C1285" s="29">
        <v>1350</v>
      </c>
      <c r="D1285" s="4" t="s">
        <v>491</v>
      </c>
      <c r="E1285" s="29" t="s">
        <v>498</v>
      </c>
      <c r="F1285" s="29" t="s">
        <v>548</v>
      </c>
      <c r="G1285" s="29" t="s">
        <v>476</v>
      </c>
      <c r="H1285" s="34">
        <v>3.8461538461538464E-2</v>
      </c>
      <c r="I1285" s="3">
        <f t="shared" si="52"/>
        <v>50</v>
      </c>
    </row>
    <row r="1286" spans="1:9">
      <c r="A1286" s="17" t="s">
        <v>2157</v>
      </c>
      <c r="B1286" s="29">
        <v>1300</v>
      </c>
      <c r="C1286" s="29">
        <v>1350</v>
      </c>
      <c r="D1286" s="4" t="s">
        <v>705</v>
      </c>
      <c r="E1286" s="29" t="s">
        <v>706</v>
      </c>
      <c r="F1286" s="29" t="s">
        <v>585</v>
      </c>
      <c r="G1286" s="29" t="s">
        <v>476</v>
      </c>
      <c r="H1286" s="34">
        <v>3.8461538461538464E-2</v>
      </c>
      <c r="I1286" s="3">
        <f t="shared" si="52"/>
        <v>50</v>
      </c>
    </row>
    <row r="1287" spans="1:9">
      <c r="A1287" s="17" t="s">
        <v>2158</v>
      </c>
      <c r="B1287" s="29">
        <v>1400</v>
      </c>
      <c r="C1287" s="29">
        <v>1350</v>
      </c>
      <c r="D1287" s="4" t="s">
        <v>491</v>
      </c>
      <c r="E1287" s="29" t="s">
        <v>2159</v>
      </c>
      <c r="F1287" s="29" t="s">
        <v>484</v>
      </c>
      <c r="G1287" s="29" t="s">
        <v>476</v>
      </c>
      <c r="H1287" s="34">
        <v>-3.5714285714285712E-2</v>
      </c>
      <c r="I1287" s="3">
        <f t="shared" si="52"/>
        <v>-50</v>
      </c>
    </row>
    <row r="1288" spans="1:9">
      <c r="A1288" s="17" t="s">
        <v>2231</v>
      </c>
      <c r="B1288" s="29">
        <v>1300</v>
      </c>
      <c r="C1288" s="29">
        <v>1300</v>
      </c>
      <c r="D1288" s="4" t="s">
        <v>488</v>
      </c>
      <c r="E1288" s="29" t="s">
        <v>693</v>
      </c>
      <c r="F1288" s="29" t="s">
        <v>508</v>
      </c>
      <c r="G1288" s="29" t="s">
        <v>474</v>
      </c>
      <c r="H1288" s="34">
        <v>0</v>
      </c>
      <c r="I1288" s="3">
        <f t="shared" si="52"/>
        <v>0</v>
      </c>
    </row>
    <row r="1289" spans="1:9">
      <c r="A1289" s="17" t="s">
        <v>2208</v>
      </c>
      <c r="B1289" s="29">
        <v>1200</v>
      </c>
      <c r="C1289" s="29">
        <v>1300</v>
      </c>
      <c r="D1289" s="4" t="s">
        <v>488</v>
      </c>
      <c r="E1289" s="29" t="s">
        <v>2209</v>
      </c>
      <c r="F1289" s="29" t="s">
        <v>1852</v>
      </c>
      <c r="G1289" s="29" t="s">
        <v>502</v>
      </c>
      <c r="H1289" s="34">
        <v>8.3333333333333329E-2</v>
      </c>
      <c r="I1289" s="3">
        <f t="shared" si="52"/>
        <v>100</v>
      </c>
    </row>
    <row r="1290" spans="1:9">
      <c r="A1290" s="17" t="s">
        <v>2212</v>
      </c>
      <c r="B1290" s="29">
        <v>1200</v>
      </c>
      <c r="C1290" s="29">
        <v>1300</v>
      </c>
      <c r="D1290" s="4" t="s">
        <v>488</v>
      </c>
      <c r="E1290" s="29" t="s">
        <v>724</v>
      </c>
      <c r="F1290" s="29" t="s">
        <v>710</v>
      </c>
      <c r="G1290" s="29" t="s">
        <v>476</v>
      </c>
      <c r="H1290" s="34">
        <v>8.3333333333333329E-2</v>
      </c>
      <c r="I1290" s="3">
        <f t="shared" si="52"/>
        <v>100</v>
      </c>
    </row>
    <row r="1291" spans="1:9">
      <c r="A1291" s="17" t="s">
        <v>2218</v>
      </c>
      <c r="B1291" s="29">
        <v>1200</v>
      </c>
      <c r="C1291" s="29">
        <v>1300</v>
      </c>
      <c r="D1291" s="4" t="s">
        <v>488</v>
      </c>
      <c r="E1291" s="29" t="s">
        <v>693</v>
      </c>
      <c r="F1291" s="29" t="s">
        <v>508</v>
      </c>
      <c r="G1291" s="29" t="s">
        <v>476</v>
      </c>
      <c r="H1291" s="34">
        <v>8.3333333333333329E-2</v>
      </c>
      <c r="I1291" s="3">
        <f t="shared" si="52"/>
        <v>100</v>
      </c>
    </row>
    <row r="1292" spans="1:9">
      <c r="A1292" s="17" t="s">
        <v>2207</v>
      </c>
      <c r="B1292" s="29">
        <v>1150</v>
      </c>
      <c r="C1292" s="29">
        <v>1300</v>
      </c>
      <c r="D1292" s="4" t="s">
        <v>488</v>
      </c>
      <c r="E1292" s="29" t="s">
        <v>700</v>
      </c>
      <c r="F1292" s="29" t="s">
        <v>508</v>
      </c>
      <c r="G1292" s="29" t="s">
        <v>476</v>
      </c>
      <c r="H1292" s="34">
        <v>0.13043478260869565</v>
      </c>
      <c r="I1292" s="3">
        <f t="shared" si="52"/>
        <v>150</v>
      </c>
    </row>
    <row r="1293" spans="1:9">
      <c r="A1293" s="17" t="s">
        <v>2161</v>
      </c>
      <c r="B1293" s="29"/>
      <c r="C1293" s="29">
        <v>1300</v>
      </c>
      <c r="D1293" s="4" t="s">
        <v>478</v>
      </c>
      <c r="E1293" s="29" t="s">
        <v>1219</v>
      </c>
      <c r="F1293" s="29" t="s">
        <v>479</v>
      </c>
      <c r="G1293" s="29" t="s">
        <v>476</v>
      </c>
      <c r="H1293" s="34" t="e">
        <v>#N/A</v>
      </c>
      <c r="I1293" s="34" t="e">
        <v>#N/A</v>
      </c>
    </row>
    <row r="1294" spans="1:9">
      <c r="A1294" s="17" t="s">
        <v>2162</v>
      </c>
      <c r="B1294" s="29"/>
      <c r="C1294" s="29">
        <v>1300</v>
      </c>
      <c r="D1294" s="4" t="s">
        <v>478</v>
      </c>
      <c r="E1294" s="29" t="s">
        <v>1219</v>
      </c>
      <c r="F1294" s="29" t="s">
        <v>487</v>
      </c>
      <c r="G1294" s="29" t="s">
        <v>476</v>
      </c>
      <c r="H1294" s="34" t="e">
        <v>#N/A</v>
      </c>
      <c r="I1294" s="34" t="e">
        <v>#N/A</v>
      </c>
    </row>
    <row r="1295" spans="1:9">
      <c r="A1295" s="17" t="s">
        <v>2163</v>
      </c>
      <c r="B1295" s="29">
        <v>1000</v>
      </c>
      <c r="C1295" s="29">
        <v>1300</v>
      </c>
      <c r="D1295" s="4" t="s">
        <v>478</v>
      </c>
      <c r="E1295" s="29" t="s">
        <v>472</v>
      </c>
      <c r="F1295" s="29" t="s">
        <v>832</v>
      </c>
      <c r="G1295" s="29" t="s">
        <v>476</v>
      </c>
      <c r="H1295" s="34">
        <v>0.3</v>
      </c>
      <c r="I1295" s="3">
        <f>C1295-B1295</f>
        <v>300</v>
      </c>
    </row>
    <row r="1296" spans="1:9">
      <c r="A1296" s="17" t="s">
        <v>2164</v>
      </c>
      <c r="B1296" s="29">
        <v>1100</v>
      </c>
      <c r="C1296" s="29">
        <v>1300</v>
      </c>
      <c r="D1296" s="4" t="s">
        <v>478</v>
      </c>
      <c r="E1296" s="29" t="s">
        <v>776</v>
      </c>
      <c r="F1296" s="29" t="s">
        <v>508</v>
      </c>
      <c r="G1296" s="29" t="s">
        <v>476</v>
      </c>
      <c r="H1296" s="34">
        <v>0.18181818181818182</v>
      </c>
      <c r="I1296" s="3">
        <f>C1296-B1296</f>
        <v>200</v>
      </c>
    </row>
    <row r="1297" spans="1:9">
      <c r="A1297" s="17" t="s">
        <v>2165</v>
      </c>
      <c r="B1297" s="29"/>
      <c r="C1297" s="29">
        <v>1300</v>
      </c>
      <c r="D1297" s="4" t="s">
        <v>491</v>
      </c>
      <c r="E1297" s="29" t="s">
        <v>498</v>
      </c>
      <c r="F1297" s="29" t="s">
        <v>716</v>
      </c>
      <c r="G1297" s="29" t="s">
        <v>502</v>
      </c>
      <c r="H1297" s="34" t="e">
        <v>#N/A</v>
      </c>
      <c r="I1297" s="34" t="e">
        <v>#N/A</v>
      </c>
    </row>
    <row r="1298" spans="1:9">
      <c r="A1298" s="17" t="s">
        <v>2166</v>
      </c>
      <c r="B1298" s="29"/>
      <c r="C1298" s="29">
        <v>1300</v>
      </c>
      <c r="D1298" s="4" t="s">
        <v>491</v>
      </c>
      <c r="E1298" s="29" t="s">
        <v>492</v>
      </c>
      <c r="F1298" s="29" t="s">
        <v>858</v>
      </c>
      <c r="G1298" s="29" t="s">
        <v>474</v>
      </c>
      <c r="H1298" s="34" t="e">
        <v>#N/A</v>
      </c>
      <c r="I1298" s="34" t="e">
        <v>#N/A</v>
      </c>
    </row>
    <row r="1299" spans="1:9">
      <c r="A1299" s="17" t="s">
        <v>2167</v>
      </c>
      <c r="B1299" s="29"/>
      <c r="C1299" s="29">
        <v>1300</v>
      </c>
      <c r="D1299" s="4" t="s">
        <v>494</v>
      </c>
      <c r="E1299" s="29" t="s">
        <v>946</v>
      </c>
      <c r="F1299" s="29" t="s">
        <v>487</v>
      </c>
      <c r="G1299" s="29" t="s">
        <v>476</v>
      </c>
      <c r="H1299" s="34" t="e">
        <v>#N/A</v>
      </c>
      <c r="I1299" s="34" t="e">
        <v>#N/A</v>
      </c>
    </row>
    <row r="1300" spans="1:9">
      <c r="A1300" s="17" t="s">
        <v>2168</v>
      </c>
      <c r="B1300" s="29"/>
      <c r="C1300" s="29">
        <v>1300</v>
      </c>
      <c r="D1300" s="4" t="s">
        <v>617</v>
      </c>
      <c r="E1300" s="29" t="s">
        <v>2169</v>
      </c>
      <c r="F1300" s="29" t="s">
        <v>681</v>
      </c>
      <c r="G1300" s="29" t="s">
        <v>474</v>
      </c>
      <c r="H1300" s="34" t="e">
        <v>#N/A</v>
      </c>
      <c r="I1300" s="34" t="e">
        <v>#N/A</v>
      </c>
    </row>
    <row r="1301" spans="1:9">
      <c r="A1301" s="17" t="s">
        <v>2170</v>
      </c>
      <c r="B1301" s="29"/>
      <c r="C1301" s="29">
        <v>1300</v>
      </c>
      <c r="D1301" s="4" t="s">
        <v>656</v>
      </c>
      <c r="E1301" s="29" t="s">
        <v>656</v>
      </c>
      <c r="F1301" s="29" t="s">
        <v>479</v>
      </c>
      <c r="G1301" s="29" t="s">
        <v>476</v>
      </c>
      <c r="H1301" s="34" t="e">
        <v>#N/A</v>
      </c>
      <c r="I1301" s="34" t="e">
        <v>#N/A</v>
      </c>
    </row>
    <row r="1302" spans="1:9">
      <c r="A1302" s="17" t="s">
        <v>2171</v>
      </c>
      <c r="B1302" s="29"/>
      <c r="C1302" s="29">
        <v>1300</v>
      </c>
      <c r="D1302" s="4" t="s">
        <v>668</v>
      </c>
      <c r="E1302" s="29" t="s">
        <v>2172</v>
      </c>
      <c r="F1302" s="29" t="s">
        <v>719</v>
      </c>
      <c r="G1302" s="29" t="s">
        <v>476</v>
      </c>
      <c r="H1302" s="34" t="e">
        <v>#N/A</v>
      </c>
      <c r="I1302" s="34" t="e">
        <v>#N/A</v>
      </c>
    </row>
    <row r="1303" spans="1:9">
      <c r="A1303" s="17" t="s">
        <v>2173</v>
      </c>
      <c r="B1303" s="29"/>
      <c r="C1303" s="29">
        <v>1300</v>
      </c>
      <c r="D1303" s="4" t="s">
        <v>668</v>
      </c>
      <c r="E1303" s="29" t="s">
        <v>2174</v>
      </c>
      <c r="F1303" s="29" t="s">
        <v>799</v>
      </c>
      <c r="G1303" s="29" t="s">
        <v>502</v>
      </c>
      <c r="H1303" s="34" t="e">
        <v>#N/A</v>
      </c>
      <c r="I1303" s="34" t="e">
        <v>#N/A</v>
      </c>
    </row>
    <row r="1304" spans="1:9">
      <c r="A1304" s="17" t="s">
        <v>2175</v>
      </c>
      <c r="B1304" s="29"/>
      <c r="C1304" s="29">
        <v>1300</v>
      </c>
      <c r="D1304" s="4" t="s">
        <v>556</v>
      </c>
      <c r="E1304" s="29" t="s">
        <v>2176</v>
      </c>
      <c r="F1304" s="29" t="s">
        <v>487</v>
      </c>
      <c r="G1304" s="29" t="s">
        <v>502</v>
      </c>
      <c r="H1304" s="34" t="e">
        <v>#N/A</v>
      </c>
      <c r="I1304" s="34" t="e">
        <v>#N/A</v>
      </c>
    </row>
    <row r="1305" spans="1:9">
      <c r="A1305" s="17" t="s">
        <v>2177</v>
      </c>
      <c r="B1305" s="29"/>
      <c r="C1305" s="29">
        <v>1300</v>
      </c>
      <c r="D1305" s="4" t="s">
        <v>556</v>
      </c>
      <c r="E1305" s="29" t="s">
        <v>2176</v>
      </c>
      <c r="F1305" s="29" t="s">
        <v>487</v>
      </c>
      <c r="G1305" s="29" t="s">
        <v>476</v>
      </c>
      <c r="H1305" s="34" t="e">
        <v>#N/A</v>
      </c>
      <c r="I1305" s="34" t="e">
        <v>#N/A</v>
      </c>
    </row>
    <row r="1306" spans="1:9">
      <c r="A1306" s="17" t="s">
        <v>2178</v>
      </c>
      <c r="B1306" s="29"/>
      <c r="C1306" s="29">
        <v>1300</v>
      </c>
      <c r="D1306" s="4" t="s">
        <v>556</v>
      </c>
      <c r="E1306" s="29" t="s">
        <v>2176</v>
      </c>
      <c r="F1306" s="29" t="s">
        <v>487</v>
      </c>
      <c r="G1306" s="29" t="s">
        <v>476</v>
      </c>
      <c r="H1306" s="34" t="e">
        <v>#N/A</v>
      </c>
      <c r="I1306" s="34" t="e">
        <v>#N/A</v>
      </c>
    </row>
    <row r="1307" spans="1:9">
      <c r="A1307" s="17" t="s">
        <v>2179</v>
      </c>
      <c r="B1307" s="29"/>
      <c r="C1307" s="29">
        <v>1300</v>
      </c>
      <c r="D1307" s="4" t="s">
        <v>556</v>
      </c>
      <c r="E1307" s="29" t="s">
        <v>2180</v>
      </c>
      <c r="F1307" s="29" t="s">
        <v>479</v>
      </c>
      <c r="G1307" s="29" t="s">
        <v>476</v>
      </c>
      <c r="H1307" s="34" t="e">
        <v>#N/A</v>
      </c>
      <c r="I1307" s="34" t="e">
        <v>#N/A</v>
      </c>
    </row>
    <row r="1308" spans="1:9">
      <c r="A1308" s="17" t="s">
        <v>2181</v>
      </c>
      <c r="B1308" s="29"/>
      <c r="C1308" s="29">
        <v>1300</v>
      </c>
      <c r="D1308" s="4" t="s">
        <v>705</v>
      </c>
      <c r="E1308" s="29" t="s">
        <v>2182</v>
      </c>
      <c r="F1308" s="29" t="s">
        <v>508</v>
      </c>
      <c r="G1308" s="29" t="s">
        <v>476</v>
      </c>
      <c r="H1308" s="34" t="e">
        <v>#N/A</v>
      </c>
      <c r="I1308" s="34" t="e">
        <v>#N/A</v>
      </c>
    </row>
    <row r="1309" spans="1:9">
      <c r="A1309" s="17" t="s">
        <v>2183</v>
      </c>
      <c r="B1309" s="29"/>
      <c r="C1309" s="29">
        <v>1300</v>
      </c>
      <c r="D1309" s="4" t="s">
        <v>705</v>
      </c>
      <c r="E1309" s="29" t="s">
        <v>2182</v>
      </c>
      <c r="F1309" s="29" t="s">
        <v>508</v>
      </c>
      <c r="G1309" s="29" t="s">
        <v>476</v>
      </c>
      <c r="H1309" s="34" t="e">
        <v>#N/A</v>
      </c>
      <c r="I1309" s="34" t="e">
        <v>#N/A</v>
      </c>
    </row>
    <row r="1310" spans="1:9">
      <c r="A1310" s="17" t="s">
        <v>2184</v>
      </c>
      <c r="B1310" s="29"/>
      <c r="C1310" s="29">
        <v>1300</v>
      </c>
      <c r="D1310" s="4" t="s">
        <v>671</v>
      </c>
      <c r="E1310" s="29" t="s">
        <v>826</v>
      </c>
      <c r="F1310" s="29" t="s">
        <v>508</v>
      </c>
      <c r="G1310" s="29" t="s">
        <v>476</v>
      </c>
      <c r="H1310" s="34" t="e">
        <v>#N/A</v>
      </c>
      <c r="I1310" s="34" t="e">
        <v>#N/A</v>
      </c>
    </row>
    <row r="1311" spans="1:9">
      <c r="A1311" s="17" t="s">
        <v>2185</v>
      </c>
      <c r="B1311" s="29"/>
      <c r="C1311" s="29">
        <v>1300</v>
      </c>
      <c r="D1311" s="4" t="s">
        <v>671</v>
      </c>
      <c r="E1311" s="29" t="s">
        <v>701</v>
      </c>
      <c r="F1311" s="29" t="s">
        <v>508</v>
      </c>
      <c r="G1311" s="29" t="s">
        <v>476</v>
      </c>
      <c r="H1311" s="34" t="e">
        <v>#N/A</v>
      </c>
      <c r="I1311" s="34" t="e">
        <v>#N/A</v>
      </c>
    </row>
    <row r="1312" spans="1:9">
      <c r="A1312" s="17" t="s">
        <v>2186</v>
      </c>
      <c r="B1312" s="29"/>
      <c r="C1312" s="29">
        <v>1300</v>
      </c>
      <c r="D1312" s="4" t="s">
        <v>671</v>
      </c>
      <c r="E1312" s="29" t="s">
        <v>593</v>
      </c>
      <c r="F1312" s="29" t="s">
        <v>572</v>
      </c>
      <c r="G1312" s="29" t="s">
        <v>476</v>
      </c>
      <c r="H1312" s="34" t="e">
        <v>#N/A</v>
      </c>
      <c r="I1312" s="34" t="e">
        <v>#N/A</v>
      </c>
    </row>
    <row r="1313" spans="1:9">
      <c r="A1313" s="17" t="s">
        <v>2187</v>
      </c>
      <c r="B1313" s="29"/>
      <c r="C1313" s="29">
        <v>1300</v>
      </c>
      <c r="D1313" s="4" t="s">
        <v>671</v>
      </c>
      <c r="E1313" s="29" t="s">
        <v>745</v>
      </c>
      <c r="F1313" s="29" t="s">
        <v>479</v>
      </c>
      <c r="G1313" s="29" t="s">
        <v>476</v>
      </c>
      <c r="H1313" s="34" t="e">
        <v>#N/A</v>
      </c>
      <c r="I1313" s="34" t="e">
        <v>#N/A</v>
      </c>
    </row>
    <row r="1314" spans="1:9">
      <c r="A1314" s="17" t="s">
        <v>2188</v>
      </c>
      <c r="B1314" s="29"/>
      <c r="C1314" s="29">
        <v>1300</v>
      </c>
      <c r="D1314" s="4" t="s">
        <v>630</v>
      </c>
      <c r="E1314" s="29" t="s">
        <v>753</v>
      </c>
      <c r="F1314" s="29" t="s">
        <v>579</v>
      </c>
      <c r="G1314" s="29" t="s">
        <v>476</v>
      </c>
      <c r="H1314" s="34" t="e">
        <v>#N/A</v>
      </c>
      <c r="I1314" s="34" t="e">
        <v>#N/A</v>
      </c>
    </row>
    <row r="1315" spans="1:9">
      <c r="A1315" s="17" t="s">
        <v>2196</v>
      </c>
      <c r="B1315" s="29">
        <v>1000</v>
      </c>
      <c r="C1315" s="29">
        <v>1300</v>
      </c>
      <c r="D1315" s="4" t="s">
        <v>494</v>
      </c>
      <c r="E1315" s="29" t="s">
        <v>504</v>
      </c>
      <c r="F1315" s="29" t="s">
        <v>585</v>
      </c>
      <c r="G1315" s="29" t="s">
        <v>476</v>
      </c>
      <c r="H1315" s="34">
        <v>0.3</v>
      </c>
      <c r="I1315" s="3">
        <f t="shared" ref="I1315:I1354" si="53">C1315-B1315</f>
        <v>300</v>
      </c>
    </row>
    <row r="1316" spans="1:9">
      <c r="A1316" s="17" t="s">
        <v>2197</v>
      </c>
      <c r="B1316" s="29">
        <v>1000</v>
      </c>
      <c r="C1316" s="29">
        <v>1300</v>
      </c>
      <c r="D1316" s="4" t="s">
        <v>491</v>
      </c>
      <c r="E1316" s="29" t="s">
        <v>498</v>
      </c>
      <c r="F1316" s="29" t="s">
        <v>579</v>
      </c>
      <c r="G1316" s="29" t="s">
        <v>476</v>
      </c>
      <c r="H1316" s="34">
        <v>0.3</v>
      </c>
      <c r="I1316" s="3">
        <f t="shared" si="53"/>
        <v>300</v>
      </c>
    </row>
    <row r="1317" spans="1:9">
      <c r="A1317" s="17" t="s">
        <v>95</v>
      </c>
      <c r="B1317" s="29">
        <v>1100</v>
      </c>
      <c r="C1317" s="29">
        <v>1300</v>
      </c>
      <c r="D1317" s="4" t="s">
        <v>494</v>
      </c>
      <c r="E1317" s="29" t="s">
        <v>504</v>
      </c>
      <c r="F1317" s="29" t="s">
        <v>560</v>
      </c>
      <c r="G1317" s="29" t="s">
        <v>502</v>
      </c>
      <c r="H1317" s="34">
        <v>0.18181818181818182</v>
      </c>
      <c r="I1317" s="3">
        <f t="shared" si="53"/>
        <v>200</v>
      </c>
    </row>
    <row r="1318" spans="1:9">
      <c r="A1318" s="17" t="s">
        <v>2200</v>
      </c>
      <c r="B1318" s="29">
        <v>1100</v>
      </c>
      <c r="C1318" s="29">
        <v>1300</v>
      </c>
      <c r="D1318" s="4" t="s">
        <v>494</v>
      </c>
      <c r="E1318" s="29" t="s">
        <v>2201</v>
      </c>
      <c r="F1318" s="29" t="s">
        <v>508</v>
      </c>
      <c r="G1318" s="29">
        <v>0</v>
      </c>
      <c r="H1318" s="34">
        <v>0.18181818181818182</v>
      </c>
      <c r="I1318" s="3">
        <f t="shared" si="53"/>
        <v>200</v>
      </c>
    </row>
    <row r="1319" spans="1:9">
      <c r="A1319" s="17" t="s">
        <v>2202</v>
      </c>
      <c r="B1319" s="29">
        <v>1100</v>
      </c>
      <c r="C1319" s="29">
        <v>1300</v>
      </c>
      <c r="D1319" s="4" t="s">
        <v>634</v>
      </c>
      <c r="E1319" s="29" t="s">
        <v>2203</v>
      </c>
      <c r="F1319" s="29" t="s">
        <v>716</v>
      </c>
      <c r="G1319" s="29" t="s">
        <v>474</v>
      </c>
      <c r="H1319" s="34">
        <v>0.18181818181818182</v>
      </c>
      <c r="I1319" s="3">
        <f t="shared" si="53"/>
        <v>200</v>
      </c>
    </row>
    <row r="1320" spans="1:9">
      <c r="A1320" s="17" t="s">
        <v>2204</v>
      </c>
      <c r="B1320" s="29">
        <v>1150</v>
      </c>
      <c r="C1320" s="29">
        <v>1300</v>
      </c>
      <c r="D1320" s="4" t="s">
        <v>624</v>
      </c>
      <c r="E1320" s="29" t="s">
        <v>1794</v>
      </c>
      <c r="F1320" s="29" t="s">
        <v>508</v>
      </c>
      <c r="G1320" s="29" t="s">
        <v>474</v>
      </c>
      <c r="H1320" s="34">
        <v>0.13043478260869565</v>
      </c>
      <c r="I1320" s="3">
        <f t="shared" si="53"/>
        <v>150</v>
      </c>
    </row>
    <row r="1321" spans="1:9">
      <c r="A1321" s="17" t="s">
        <v>2205</v>
      </c>
      <c r="B1321" s="29">
        <v>1150</v>
      </c>
      <c r="C1321" s="29">
        <v>1300</v>
      </c>
      <c r="D1321" s="4" t="s">
        <v>725</v>
      </c>
      <c r="E1321" s="29" t="s">
        <v>2206</v>
      </c>
      <c r="F1321" s="29" t="s">
        <v>508</v>
      </c>
      <c r="G1321" s="29" t="s">
        <v>476</v>
      </c>
      <c r="H1321" s="34">
        <v>0.13043478260869565</v>
      </c>
      <c r="I1321" s="3">
        <f t="shared" si="53"/>
        <v>150</v>
      </c>
    </row>
    <row r="1322" spans="1:9">
      <c r="A1322" s="17" t="s">
        <v>2210</v>
      </c>
      <c r="B1322" s="29">
        <v>1200</v>
      </c>
      <c r="C1322" s="29">
        <v>1300</v>
      </c>
      <c r="D1322" s="4" t="s">
        <v>1156</v>
      </c>
      <c r="E1322" s="29" t="s">
        <v>1156</v>
      </c>
      <c r="F1322" s="29" t="s">
        <v>473</v>
      </c>
      <c r="G1322" s="29" t="s">
        <v>474</v>
      </c>
      <c r="H1322" s="34">
        <v>8.3333333333333329E-2</v>
      </c>
      <c r="I1322" s="3">
        <f t="shared" si="53"/>
        <v>100</v>
      </c>
    </row>
    <row r="1323" spans="1:9">
      <c r="A1323" s="17" t="s">
        <v>2211</v>
      </c>
      <c r="B1323" s="29">
        <v>1200</v>
      </c>
      <c r="C1323" s="29">
        <v>1300</v>
      </c>
      <c r="D1323" s="4" t="s">
        <v>630</v>
      </c>
      <c r="E1323" s="29" t="s">
        <v>753</v>
      </c>
      <c r="F1323" s="29" t="s">
        <v>482</v>
      </c>
      <c r="G1323" s="29" t="s">
        <v>476</v>
      </c>
      <c r="H1323" s="34">
        <v>8.3333333333333329E-2</v>
      </c>
      <c r="I1323" s="3">
        <f t="shared" si="53"/>
        <v>100</v>
      </c>
    </row>
    <row r="1324" spans="1:9">
      <c r="A1324" s="17" t="s">
        <v>2213</v>
      </c>
      <c r="B1324" s="29">
        <v>1200</v>
      </c>
      <c r="C1324" s="29">
        <v>1300</v>
      </c>
      <c r="D1324" s="4" t="s">
        <v>494</v>
      </c>
      <c r="E1324" s="29" t="s">
        <v>504</v>
      </c>
      <c r="F1324" s="29" t="s">
        <v>508</v>
      </c>
      <c r="G1324" s="29" t="s">
        <v>474</v>
      </c>
      <c r="H1324" s="34">
        <v>8.3333333333333329E-2</v>
      </c>
      <c r="I1324" s="3">
        <f t="shared" si="53"/>
        <v>100</v>
      </c>
    </row>
    <row r="1325" spans="1:9">
      <c r="A1325" s="17" t="s">
        <v>2214</v>
      </c>
      <c r="B1325" s="29">
        <v>1200</v>
      </c>
      <c r="C1325" s="29">
        <v>1300</v>
      </c>
      <c r="D1325" s="4" t="s">
        <v>617</v>
      </c>
      <c r="E1325" s="29" t="s">
        <v>996</v>
      </c>
      <c r="F1325" s="29" t="s">
        <v>490</v>
      </c>
      <c r="G1325" s="29" t="s">
        <v>476</v>
      </c>
      <c r="H1325" s="34">
        <v>8.3333333333333329E-2</v>
      </c>
      <c r="I1325" s="3">
        <f t="shared" si="53"/>
        <v>100</v>
      </c>
    </row>
    <row r="1326" spans="1:9">
      <c r="A1326" s="17" t="s">
        <v>2215</v>
      </c>
      <c r="B1326" s="29">
        <v>1200</v>
      </c>
      <c r="C1326" s="29">
        <v>1300</v>
      </c>
      <c r="D1326" s="4" t="s">
        <v>570</v>
      </c>
      <c r="E1326" s="29" t="s">
        <v>2076</v>
      </c>
      <c r="F1326" s="29" t="s">
        <v>508</v>
      </c>
      <c r="G1326" s="29" t="s">
        <v>476</v>
      </c>
      <c r="H1326" s="34">
        <v>8.3333333333333329E-2</v>
      </c>
      <c r="I1326" s="3">
        <f t="shared" si="53"/>
        <v>100</v>
      </c>
    </row>
    <row r="1327" spans="1:9">
      <c r="A1327" s="17" t="s">
        <v>2216</v>
      </c>
      <c r="B1327" s="29">
        <v>1200</v>
      </c>
      <c r="C1327" s="29">
        <v>1300</v>
      </c>
      <c r="D1327" s="4" t="s">
        <v>491</v>
      </c>
      <c r="E1327" s="29" t="s">
        <v>498</v>
      </c>
      <c r="F1327" s="29" t="s">
        <v>479</v>
      </c>
      <c r="G1327" s="29" t="s">
        <v>476</v>
      </c>
      <c r="H1327" s="34">
        <v>8.3333333333333329E-2</v>
      </c>
      <c r="I1327" s="3">
        <f t="shared" si="53"/>
        <v>100</v>
      </c>
    </row>
    <row r="1328" spans="1:9">
      <c r="A1328" s="17" t="s">
        <v>2217</v>
      </c>
      <c r="B1328" s="29">
        <v>1200</v>
      </c>
      <c r="C1328" s="29">
        <v>1300</v>
      </c>
      <c r="D1328" s="4" t="s">
        <v>494</v>
      </c>
      <c r="E1328" s="29" t="s">
        <v>504</v>
      </c>
      <c r="F1328" s="29" t="s">
        <v>508</v>
      </c>
      <c r="G1328" s="29" t="s">
        <v>476</v>
      </c>
      <c r="H1328" s="34">
        <v>8.3333333333333329E-2</v>
      </c>
      <c r="I1328" s="3">
        <f t="shared" si="53"/>
        <v>100</v>
      </c>
    </row>
    <row r="1329" spans="1:9">
      <c r="A1329" s="17" t="s">
        <v>2219</v>
      </c>
      <c r="B1329" s="29">
        <v>1250</v>
      </c>
      <c r="C1329" s="29">
        <v>1300</v>
      </c>
      <c r="D1329" s="4" t="s">
        <v>491</v>
      </c>
      <c r="E1329" s="29" t="s">
        <v>498</v>
      </c>
      <c r="F1329" s="29" t="s">
        <v>479</v>
      </c>
      <c r="G1329" s="29" t="s">
        <v>476</v>
      </c>
      <c r="H1329" s="34">
        <v>0.04</v>
      </c>
      <c r="I1329" s="3">
        <f t="shared" si="53"/>
        <v>50</v>
      </c>
    </row>
    <row r="1330" spans="1:9">
      <c r="A1330" s="17" t="s">
        <v>2220</v>
      </c>
      <c r="B1330" s="29">
        <v>1250</v>
      </c>
      <c r="C1330" s="29">
        <v>1300</v>
      </c>
      <c r="D1330" s="4" t="s">
        <v>581</v>
      </c>
      <c r="E1330" s="29" t="s">
        <v>582</v>
      </c>
      <c r="F1330" s="29" t="s">
        <v>2221</v>
      </c>
      <c r="G1330" s="29" t="s">
        <v>474</v>
      </c>
      <c r="H1330" s="34">
        <v>0.04</v>
      </c>
      <c r="I1330" s="3">
        <f t="shared" si="53"/>
        <v>50</v>
      </c>
    </row>
    <row r="1331" spans="1:9">
      <c r="A1331" s="17" t="s">
        <v>2222</v>
      </c>
      <c r="B1331" s="29">
        <v>1250</v>
      </c>
      <c r="C1331" s="29">
        <v>1300</v>
      </c>
      <c r="D1331" s="4" t="s">
        <v>581</v>
      </c>
      <c r="E1331" s="29" t="s">
        <v>2223</v>
      </c>
      <c r="F1331" s="29" t="s">
        <v>2221</v>
      </c>
      <c r="G1331" s="29" t="s">
        <v>474</v>
      </c>
      <c r="H1331" s="34">
        <v>0.04</v>
      </c>
      <c r="I1331" s="3">
        <f t="shared" si="53"/>
        <v>50</v>
      </c>
    </row>
    <row r="1332" spans="1:9">
      <c r="A1332" s="17" t="s">
        <v>2224</v>
      </c>
      <c r="B1332" s="29">
        <v>1250</v>
      </c>
      <c r="C1332" s="29">
        <v>1300</v>
      </c>
      <c r="D1332" s="4" t="s">
        <v>581</v>
      </c>
      <c r="E1332" s="29" t="s">
        <v>582</v>
      </c>
      <c r="F1332" s="29" t="s">
        <v>2221</v>
      </c>
      <c r="G1332" s="29" t="s">
        <v>474</v>
      </c>
      <c r="H1332" s="34">
        <v>0.04</v>
      </c>
      <c r="I1332" s="3">
        <f t="shared" si="53"/>
        <v>50</v>
      </c>
    </row>
    <row r="1333" spans="1:9">
      <c r="A1333" s="17" t="s">
        <v>2225</v>
      </c>
      <c r="B1333" s="29">
        <v>1250</v>
      </c>
      <c r="C1333" s="29">
        <v>1300</v>
      </c>
      <c r="D1333" s="4" t="s">
        <v>570</v>
      </c>
      <c r="E1333" s="29" t="s">
        <v>770</v>
      </c>
      <c r="F1333" s="29" t="s">
        <v>638</v>
      </c>
      <c r="G1333" s="29" t="s">
        <v>474</v>
      </c>
      <c r="H1333" s="34">
        <v>0.04</v>
      </c>
      <c r="I1333" s="3">
        <f t="shared" si="53"/>
        <v>50</v>
      </c>
    </row>
    <row r="1334" spans="1:9">
      <c r="A1334" s="17" t="s">
        <v>2226</v>
      </c>
      <c r="B1334" s="29">
        <v>1300</v>
      </c>
      <c r="C1334" s="29">
        <v>1300</v>
      </c>
      <c r="D1334" s="4" t="s">
        <v>634</v>
      </c>
      <c r="E1334" s="29" t="s">
        <v>1315</v>
      </c>
      <c r="F1334" s="29" t="s">
        <v>508</v>
      </c>
      <c r="G1334" s="29" t="s">
        <v>502</v>
      </c>
      <c r="H1334" s="34">
        <v>0</v>
      </c>
      <c r="I1334" s="3">
        <f t="shared" si="53"/>
        <v>0</v>
      </c>
    </row>
    <row r="1335" spans="1:9">
      <c r="A1335" s="17" t="s">
        <v>2227</v>
      </c>
      <c r="B1335" s="29">
        <v>1300</v>
      </c>
      <c r="C1335" s="29">
        <v>1300</v>
      </c>
      <c r="D1335" s="4" t="s">
        <v>671</v>
      </c>
      <c r="E1335" s="29" t="s">
        <v>593</v>
      </c>
      <c r="F1335" s="29" t="s">
        <v>716</v>
      </c>
      <c r="G1335" s="29" t="s">
        <v>474</v>
      </c>
      <c r="H1335" s="34">
        <v>0</v>
      </c>
      <c r="I1335" s="3">
        <f t="shared" si="53"/>
        <v>0</v>
      </c>
    </row>
    <row r="1336" spans="1:9">
      <c r="A1336" s="17" t="s">
        <v>2228</v>
      </c>
      <c r="B1336" s="29">
        <v>1300</v>
      </c>
      <c r="C1336" s="29">
        <v>1300</v>
      </c>
      <c r="D1336" s="4" t="s">
        <v>671</v>
      </c>
      <c r="E1336" s="29" t="s">
        <v>761</v>
      </c>
      <c r="F1336" s="29" t="s">
        <v>848</v>
      </c>
      <c r="G1336" s="29" t="s">
        <v>476</v>
      </c>
      <c r="H1336" s="34">
        <v>0</v>
      </c>
      <c r="I1336" s="3">
        <f t="shared" si="53"/>
        <v>0</v>
      </c>
    </row>
    <row r="1337" spans="1:9">
      <c r="A1337" s="17" t="s">
        <v>2229</v>
      </c>
      <c r="B1337" s="29">
        <v>1300</v>
      </c>
      <c r="C1337" s="29">
        <v>1300</v>
      </c>
      <c r="D1337" s="4" t="s">
        <v>556</v>
      </c>
      <c r="E1337" s="29" t="s">
        <v>2230</v>
      </c>
      <c r="F1337" s="29" t="s">
        <v>508</v>
      </c>
      <c r="G1337" s="29" t="s">
        <v>476</v>
      </c>
      <c r="H1337" s="34">
        <v>0</v>
      </c>
      <c r="I1337" s="3">
        <f t="shared" si="53"/>
        <v>0</v>
      </c>
    </row>
    <row r="1338" spans="1:9">
      <c r="A1338" s="17" t="s">
        <v>2198</v>
      </c>
      <c r="B1338" s="29">
        <v>1000</v>
      </c>
      <c r="C1338" s="29">
        <v>1300</v>
      </c>
      <c r="D1338" s="4" t="s">
        <v>488</v>
      </c>
      <c r="E1338" s="29" t="s">
        <v>693</v>
      </c>
      <c r="F1338" s="29" t="s">
        <v>484</v>
      </c>
      <c r="G1338" s="29" t="s">
        <v>476</v>
      </c>
      <c r="H1338" s="34">
        <v>0.3</v>
      </c>
      <c r="I1338" s="3">
        <f t="shared" si="53"/>
        <v>300</v>
      </c>
    </row>
    <row r="1339" spans="1:9">
      <c r="A1339" s="17" t="s">
        <v>2232</v>
      </c>
      <c r="B1339" s="29">
        <v>1400</v>
      </c>
      <c r="C1339" s="29">
        <v>1300</v>
      </c>
      <c r="D1339" s="4" t="s">
        <v>671</v>
      </c>
      <c r="E1339" s="29" t="s">
        <v>1699</v>
      </c>
      <c r="F1339" s="29" t="s">
        <v>508</v>
      </c>
      <c r="G1339" s="29" t="s">
        <v>476</v>
      </c>
      <c r="H1339" s="34">
        <v>-7.1428571428571425E-2</v>
      </c>
      <c r="I1339" s="3">
        <f t="shared" si="53"/>
        <v>-100</v>
      </c>
    </row>
    <row r="1340" spans="1:9">
      <c r="A1340" s="17" t="s">
        <v>2233</v>
      </c>
      <c r="B1340" s="29">
        <v>1500</v>
      </c>
      <c r="C1340" s="29">
        <v>1300</v>
      </c>
      <c r="D1340" s="4" t="s">
        <v>491</v>
      </c>
      <c r="E1340" s="29" t="s">
        <v>498</v>
      </c>
      <c r="F1340" s="29" t="s">
        <v>525</v>
      </c>
      <c r="G1340" s="29" t="s">
        <v>474</v>
      </c>
      <c r="H1340" s="34">
        <v>-0.13333333333333333</v>
      </c>
      <c r="I1340" s="3">
        <f t="shared" si="53"/>
        <v>-200</v>
      </c>
    </row>
    <row r="1341" spans="1:9">
      <c r="A1341" s="17" t="s">
        <v>2234</v>
      </c>
      <c r="B1341" s="29">
        <v>1500</v>
      </c>
      <c r="C1341" s="29">
        <v>1300</v>
      </c>
      <c r="D1341" s="4" t="s">
        <v>485</v>
      </c>
      <c r="E1341" s="29" t="s">
        <v>513</v>
      </c>
      <c r="F1341" s="29" t="s">
        <v>832</v>
      </c>
      <c r="G1341" s="29" t="s">
        <v>474</v>
      </c>
      <c r="H1341" s="34">
        <v>-0.13333333333333333</v>
      </c>
      <c r="I1341" s="3">
        <f t="shared" si="53"/>
        <v>-200</v>
      </c>
    </row>
    <row r="1342" spans="1:9">
      <c r="A1342" s="17" t="s">
        <v>2235</v>
      </c>
      <c r="B1342" s="29">
        <v>1500</v>
      </c>
      <c r="C1342" s="29">
        <v>1300</v>
      </c>
      <c r="D1342" s="4" t="s">
        <v>668</v>
      </c>
      <c r="E1342" s="29" t="s">
        <v>857</v>
      </c>
      <c r="F1342" s="29" t="s">
        <v>848</v>
      </c>
      <c r="G1342" s="29" t="s">
        <v>476</v>
      </c>
      <c r="H1342" s="34">
        <v>-0.13333333333333333</v>
      </c>
      <c r="I1342" s="3">
        <f t="shared" si="53"/>
        <v>-200</v>
      </c>
    </row>
    <row r="1343" spans="1:9">
      <c r="A1343" s="17" t="s">
        <v>2236</v>
      </c>
      <c r="B1343" s="29">
        <v>1500</v>
      </c>
      <c r="C1343" s="29">
        <v>1300</v>
      </c>
      <c r="D1343" s="4" t="s">
        <v>491</v>
      </c>
      <c r="E1343" s="29" t="s">
        <v>2237</v>
      </c>
      <c r="F1343" s="29" t="s">
        <v>484</v>
      </c>
      <c r="G1343" s="29" t="s">
        <v>476</v>
      </c>
      <c r="H1343" s="34">
        <v>-0.13333333333333333</v>
      </c>
      <c r="I1343" s="3">
        <f t="shared" si="53"/>
        <v>-200</v>
      </c>
    </row>
    <row r="1344" spans="1:9">
      <c r="A1344" s="17" t="s">
        <v>2238</v>
      </c>
      <c r="B1344" s="29">
        <v>1600</v>
      </c>
      <c r="C1344" s="29">
        <v>1300</v>
      </c>
      <c r="D1344" s="4" t="s">
        <v>634</v>
      </c>
      <c r="E1344" s="29" t="s">
        <v>2239</v>
      </c>
      <c r="F1344" s="29" t="s">
        <v>686</v>
      </c>
      <c r="G1344" s="29" t="s">
        <v>476</v>
      </c>
      <c r="H1344" s="34">
        <v>-0.1875</v>
      </c>
      <c r="I1344" s="3">
        <f t="shared" si="53"/>
        <v>-300</v>
      </c>
    </row>
    <row r="1345" spans="1:9">
      <c r="A1345" s="17" t="s">
        <v>2240</v>
      </c>
      <c r="B1345" s="29">
        <v>1650</v>
      </c>
      <c r="C1345" s="29">
        <v>1300</v>
      </c>
      <c r="D1345" s="4" t="s">
        <v>500</v>
      </c>
      <c r="E1345" s="29" t="s">
        <v>886</v>
      </c>
      <c r="F1345" s="29" t="s">
        <v>484</v>
      </c>
      <c r="G1345" s="29" t="s">
        <v>476</v>
      </c>
      <c r="H1345" s="34">
        <v>-0.21212121212121213</v>
      </c>
      <c r="I1345" s="3">
        <f t="shared" si="53"/>
        <v>-350</v>
      </c>
    </row>
    <row r="1346" spans="1:9">
      <c r="A1346" s="17" t="s">
        <v>2241</v>
      </c>
      <c r="B1346" s="29">
        <v>1700</v>
      </c>
      <c r="C1346" s="29">
        <v>1300</v>
      </c>
      <c r="D1346" s="4" t="s">
        <v>556</v>
      </c>
      <c r="E1346" s="29" t="s">
        <v>2242</v>
      </c>
      <c r="F1346" s="29" t="s">
        <v>799</v>
      </c>
      <c r="G1346" s="29" t="s">
        <v>476</v>
      </c>
      <c r="H1346" s="34">
        <v>-0.23529411764705882</v>
      </c>
      <c r="I1346" s="3">
        <f t="shared" si="53"/>
        <v>-400</v>
      </c>
    </row>
    <row r="1347" spans="1:9">
      <c r="A1347" s="17" t="s">
        <v>2243</v>
      </c>
      <c r="B1347" s="29">
        <v>1700</v>
      </c>
      <c r="C1347" s="29">
        <v>1300</v>
      </c>
      <c r="D1347" s="4" t="s">
        <v>485</v>
      </c>
      <c r="E1347" s="29" t="s">
        <v>535</v>
      </c>
      <c r="F1347" s="29" t="s">
        <v>525</v>
      </c>
      <c r="G1347" s="29" t="s">
        <v>476</v>
      </c>
      <c r="H1347" s="34">
        <v>-0.23529411764705882</v>
      </c>
      <c r="I1347" s="3">
        <f t="shared" si="53"/>
        <v>-400</v>
      </c>
    </row>
    <row r="1348" spans="1:9">
      <c r="A1348" s="17" t="s">
        <v>2244</v>
      </c>
      <c r="B1348" s="29">
        <v>1700</v>
      </c>
      <c r="C1348" s="29">
        <v>1300</v>
      </c>
      <c r="D1348" s="4" t="s">
        <v>634</v>
      </c>
      <c r="E1348" s="29" t="s">
        <v>2245</v>
      </c>
      <c r="F1348" s="29" t="s">
        <v>482</v>
      </c>
      <c r="G1348" s="29" t="s">
        <v>476</v>
      </c>
      <c r="H1348" s="34">
        <v>-0.23529411764705882</v>
      </c>
      <c r="I1348" s="3">
        <f t="shared" si="53"/>
        <v>-400</v>
      </c>
    </row>
    <row r="1349" spans="1:9">
      <c r="A1349" s="17" t="s">
        <v>2246</v>
      </c>
      <c r="B1349" s="29">
        <v>1900</v>
      </c>
      <c r="C1349" s="29">
        <v>1300</v>
      </c>
      <c r="D1349" s="4" t="s">
        <v>491</v>
      </c>
      <c r="E1349" s="29" t="s">
        <v>498</v>
      </c>
      <c r="F1349" s="29" t="s">
        <v>487</v>
      </c>
      <c r="G1349" s="29" t="s">
        <v>476</v>
      </c>
      <c r="H1349" s="34">
        <v>-0.31578947368421051</v>
      </c>
      <c r="I1349" s="3">
        <f t="shared" si="53"/>
        <v>-600</v>
      </c>
    </row>
    <row r="1350" spans="1:9">
      <c r="A1350" s="17" t="s">
        <v>2247</v>
      </c>
      <c r="B1350" s="29">
        <v>1900</v>
      </c>
      <c r="C1350" s="29">
        <v>1300</v>
      </c>
      <c r="D1350" s="4" t="s">
        <v>494</v>
      </c>
      <c r="E1350" s="29" t="s">
        <v>1317</v>
      </c>
      <c r="F1350" s="29" t="s">
        <v>487</v>
      </c>
      <c r="G1350" s="29" t="s">
        <v>476</v>
      </c>
      <c r="H1350" s="34">
        <v>-0.31578947368421051</v>
      </c>
      <c r="I1350" s="3">
        <f t="shared" si="53"/>
        <v>-600</v>
      </c>
    </row>
    <row r="1351" spans="1:9">
      <c r="A1351" s="17" t="s">
        <v>2248</v>
      </c>
      <c r="B1351" s="29">
        <v>2100</v>
      </c>
      <c r="C1351" s="29">
        <v>1300</v>
      </c>
      <c r="D1351" s="4" t="s">
        <v>640</v>
      </c>
      <c r="E1351" s="29" t="s">
        <v>2249</v>
      </c>
      <c r="F1351" s="29" t="s">
        <v>484</v>
      </c>
      <c r="G1351" s="29" t="s">
        <v>476</v>
      </c>
      <c r="H1351" s="34">
        <v>-0.38095238095238093</v>
      </c>
      <c r="I1351" s="3">
        <f t="shared" si="53"/>
        <v>-800</v>
      </c>
    </row>
    <row r="1352" spans="1:9">
      <c r="A1352" s="17" t="s">
        <v>2250</v>
      </c>
      <c r="B1352" s="29">
        <v>2200</v>
      </c>
      <c r="C1352" s="29">
        <v>1300</v>
      </c>
      <c r="D1352" s="4" t="s">
        <v>491</v>
      </c>
      <c r="E1352" s="29" t="s">
        <v>498</v>
      </c>
      <c r="F1352" s="29" t="s">
        <v>479</v>
      </c>
      <c r="G1352" s="29" t="s">
        <v>476</v>
      </c>
      <c r="H1352" s="34">
        <v>-0.40909090909090912</v>
      </c>
      <c r="I1352" s="3">
        <f t="shared" si="53"/>
        <v>-900</v>
      </c>
    </row>
    <row r="1353" spans="1:9">
      <c r="A1353" s="17" t="s">
        <v>2251</v>
      </c>
      <c r="B1353" s="29">
        <v>2400</v>
      </c>
      <c r="C1353" s="29">
        <v>1300</v>
      </c>
      <c r="D1353" s="4" t="s">
        <v>586</v>
      </c>
      <c r="E1353" s="29" t="s">
        <v>587</v>
      </c>
      <c r="F1353" s="29" t="s">
        <v>605</v>
      </c>
      <c r="G1353" s="29" t="s">
        <v>476</v>
      </c>
      <c r="H1353" s="34">
        <v>-0.45833333333333331</v>
      </c>
      <c r="I1353" s="3">
        <f t="shared" si="53"/>
        <v>-1100</v>
      </c>
    </row>
    <row r="1354" spans="1:9">
      <c r="A1354" s="17" t="s">
        <v>2199</v>
      </c>
      <c r="B1354" s="29">
        <v>1000</v>
      </c>
      <c r="C1354" s="29">
        <v>1300</v>
      </c>
      <c r="D1354" s="4" t="s">
        <v>488</v>
      </c>
      <c r="E1354" s="29" t="s">
        <v>713</v>
      </c>
      <c r="F1354" s="29" t="s">
        <v>508</v>
      </c>
      <c r="G1354" s="29" t="s">
        <v>476</v>
      </c>
      <c r="H1354" s="34">
        <v>0.3</v>
      </c>
      <c r="I1354" s="3">
        <f t="shared" si="53"/>
        <v>300</v>
      </c>
    </row>
    <row r="1355" spans="1:9">
      <c r="A1355" s="17" t="s">
        <v>2189</v>
      </c>
      <c r="B1355" s="29"/>
      <c r="C1355" s="29">
        <v>1300</v>
      </c>
      <c r="D1355" s="4" t="s">
        <v>488</v>
      </c>
      <c r="E1355" s="29" t="s">
        <v>2190</v>
      </c>
      <c r="F1355" s="29" t="s">
        <v>832</v>
      </c>
      <c r="G1355" s="29" t="s">
        <v>476</v>
      </c>
      <c r="H1355" s="34" t="e">
        <v>#N/A</v>
      </c>
      <c r="I1355" s="34" t="e">
        <v>#N/A</v>
      </c>
    </row>
    <row r="1356" spans="1:9">
      <c r="A1356" s="17" t="s">
        <v>2191</v>
      </c>
      <c r="B1356" s="29"/>
      <c r="C1356" s="29">
        <v>1300</v>
      </c>
      <c r="D1356" s="4" t="s">
        <v>488</v>
      </c>
      <c r="E1356" s="29" t="s">
        <v>2192</v>
      </c>
      <c r="F1356" s="29" t="s">
        <v>832</v>
      </c>
      <c r="G1356" s="29" t="s">
        <v>476</v>
      </c>
      <c r="H1356" s="34" t="e">
        <v>#N/A</v>
      </c>
      <c r="I1356" s="34" t="e">
        <v>#N/A</v>
      </c>
    </row>
    <row r="1357" spans="1:9">
      <c r="A1357" s="17" t="s">
        <v>2193</v>
      </c>
      <c r="B1357" s="29"/>
      <c r="C1357" s="29">
        <v>1300</v>
      </c>
      <c r="D1357" s="4" t="s">
        <v>488</v>
      </c>
      <c r="E1357" s="29" t="s">
        <v>2194</v>
      </c>
      <c r="F1357" s="29" t="s">
        <v>548</v>
      </c>
      <c r="G1357" s="29" t="s">
        <v>474</v>
      </c>
      <c r="H1357" s="34" t="e">
        <v>#N/A</v>
      </c>
      <c r="I1357" s="34" t="e">
        <v>#N/A</v>
      </c>
    </row>
    <row r="1358" spans="1:9">
      <c r="A1358" s="17" t="s">
        <v>2195</v>
      </c>
      <c r="B1358" s="29"/>
      <c r="C1358" s="29">
        <v>1300</v>
      </c>
      <c r="D1358" s="4" t="s">
        <v>488</v>
      </c>
      <c r="E1358" s="29" t="s">
        <v>1572</v>
      </c>
      <c r="F1358" s="29" t="s">
        <v>508</v>
      </c>
      <c r="G1358" s="29" t="s">
        <v>476</v>
      </c>
      <c r="H1358" s="34" t="e">
        <v>#N/A</v>
      </c>
      <c r="I1358" s="34" t="e">
        <v>#N/A</v>
      </c>
    </row>
    <row r="1359" spans="1:9">
      <c r="A1359" s="17" t="s">
        <v>2252</v>
      </c>
      <c r="B1359" s="29">
        <v>1700</v>
      </c>
      <c r="C1359" s="29">
        <v>1290</v>
      </c>
      <c r="D1359" s="4" t="s">
        <v>671</v>
      </c>
      <c r="E1359" s="29" t="s">
        <v>2253</v>
      </c>
      <c r="F1359" s="29" t="s">
        <v>638</v>
      </c>
      <c r="G1359" s="29" t="s">
        <v>476</v>
      </c>
      <c r="H1359" s="34">
        <v>-0.2411764705882353</v>
      </c>
      <c r="I1359" s="3">
        <f>C1359-B1359</f>
        <v>-410</v>
      </c>
    </row>
    <row r="1360" spans="1:9">
      <c r="A1360" s="17" t="s">
        <v>2266</v>
      </c>
      <c r="B1360" s="29">
        <v>1300</v>
      </c>
      <c r="C1360" s="29">
        <v>1250</v>
      </c>
      <c r="D1360" s="4" t="s">
        <v>488</v>
      </c>
      <c r="E1360" s="29" t="s">
        <v>489</v>
      </c>
      <c r="F1360" s="29" t="s">
        <v>560</v>
      </c>
      <c r="G1360" s="29" t="s">
        <v>476</v>
      </c>
      <c r="H1360" s="34">
        <v>-3.8461538461538464E-2</v>
      </c>
      <c r="I1360" s="3">
        <f>C1360-B1360</f>
        <v>-50</v>
      </c>
    </row>
    <row r="1361" spans="1:9">
      <c r="A1361" s="17" t="s">
        <v>2256</v>
      </c>
      <c r="B1361" s="29">
        <v>1050</v>
      </c>
      <c r="C1361" s="29">
        <v>1250</v>
      </c>
      <c r="D1361" s="4" t="s">
        <v>488</v>
      </c>
      <c r="E1361" s="29" t="s">
        <v>693</v>
      </c>
      <c r="F1361" s="29" t="s">
        <v>508</v>
      </c>
      <c r="G1361" s="29" t="s">
        <v>476</v>
      </c>
      <c r="H1361" s="34">
        <v>0.19047619047619047</v>
      </c>
      <c r="I1361" s="3">
        <f>C1361-B1361</f>
        <v>200</v>
      </c>
    </row>
    <row r="1362" spans="1:9">
      <c r="A1362" s="17" t="s">
        <v>2254</v>
      </c>
      <c r="B1362" s="29"/>
      <c r="C1362" s="29">
        <v>1250</v>
      </c>
      <c r="D1362" s="4" t="s">
        <v>671</v>
      </c>
      <c r="E1362" s="29" t="s">
        <v>2147</v>
      </c>
      <c r="F1362" s="29" t="s">
        <v>585</v>
      </c>
      <c r="G1362" s="29" t="s">
        <v>476</v>
      </c>
      <c r="H1362" s="34" t="e">
        <v>#N/A</v>
      </c>
      <c r="I1362" s="34" t="e">
        <v>#N/A</v>
      </c>
    </row>
    <row r="1363" spans="1:9">
      <c r="A1363" s="17" t="s">
        <v>2255</v>
      </c>
      <c r="B1363" s="29">
        <v>1000</v>
      </c>
      <c r="C1363" s="29">
        <v>1250</v>
      </c>
      <c r="D1363" s="4" t="s">
        <v>705</v>
      </c>
      <c r="E1363" s="29" t="s">
        <v>726</v>
      </c>
      <c r="F1363" s="29" t="s">
        <v>765</v>
      </c>
      <c r="G1363" s="29" t="s">
        <v>476</v>
      </c>
      <c r="H1363" s="34">
        <v>0.25</v>
      </c>
      <c r="I1363" s="3">
        <f t="shared" ref="I1363:I1383" si="54">C1363-B1363</f>
        <v>250</v>
      </c>
    </row>
    <row r="1364" spans="1:9">
      <c r="A1364" s="17" t="s">
        <v>2257</v>
      </c>
      <c r="B1364" s="29">
        <v>1100</v>
      </c>
      <c r="C1364" s="29">
        <v>1250</v>
      </c>
      <c r="D1364" s="4" t="s">
        <v>485</v>
      </c>
      <c r="E1364" s="29" t="s">
        <v>904</v>
      </c>
      <c r="F1364" s="29" t="s">
        <v>508</v>
      </c>
      <c r="G1364" s="29" t="s">
        <v>474</v>
      </c>
      <c r="H1364" s="34">
        <v>0.13636363636363635</v>
      </c>
      <c r="I1364" s="3">
        <f t="shared" si="54"/>
        <v>150</v>
      </c>
    </row>
    <row r="1365" spans="1:9">
      <c r="A1365" s="17" t="s">
        <v>2258</v>
      </c>
      <c r="B1365" s="29">
        <v>1200</v>
      </c>
      <c r="C1365" s="29">
        <v>1250</v>
      </c>
      <c r="D1365" s="4" t="s">
        <v>494</v>
      </c>
      <c r="E1365" s="29" t="s">
        <v>1882</v>
      </c>
      <c r="F1365" s="29" t="s">
        <v>638</v>
      </c>
      <c r="G1365" s="29" t="s">
        <v>502</v>
      </c>
      <c r="H1365" s="34">
        <v>4.1666666666666664E-2</v>
      </c>
      <c r="I1365" s="3">
        <f t="shared" si="54"/>
        <v>50</v>
      </c>
    </row>
    <row r="1366" spans="1:9">
      <c r="A1366" s="17" t="s">
        <v>2259</v>
      </c>
      <c r="B1366" s="29">
        <v>1200</v>
      </c>
      <c r="C1366" s="29">
        <v>1250</v>
      </c>
      <c r="D1366" s="4" t="s">
        <v>581</v>
      </c>
      <c r="E1366" s="29" t="s">
        <v>582</v>
      </c>
      <c r="F1366" s="29" t="s">
        <v>2221</v>
      </c>
      <c r="G1366" s="29" t="s">
        <v>474</v>
      </c>
      <c r="H1366" s="34">
        <v>4.1666666666666664E-2</v>
      </c>
      <c r="I1366" s="3">
        <f t="shared" si="54"/>
        <v>50</v>
      </c>
    </row>
    <row r="1367" spans="1:9">
      <c r="A1367" s="17" t="s">
        <v>2260</v>
      </c>
      <c r="B1367" s="29">
        <v>1200</v>
      </c>
      <c r="C1367" s="29">
        <v>1250</v>
      </c>
      <c r="D1367" s="4" t="s">
        <v>581</v>
      </c>
      <c r="E1367" s="29" t="s">
        <v>582</v>
      </c>
      <c r="F1367" s="29" t="s">
        <v>2221</v>
      </c>
      <c r="G1367" s="29" t="s">
        <v>474</v>
      </c>
      <c r="H1367" s="34">
        <v>4.1666666666666664E-2</v>
      </c>
      <c r="I1367" s="3">
        <f t="shared" si="54"/>
        <v>50</v>
      </c>
    </row>
    <row r="1368" spans="1:9">
      <c r="A1368" s="17" t="s">
        <v>2261</v>
      </c>
      <c r="B1368" s="29">
        <v>1200</v>
      </c>
      <c r="C1368" s="29">
        <v>1250</v>
      </c>
      <c r="D1368" s="4" t="s">
        <v>624</v>
      </c>
      <c r="E1368" s="29" t="s">
        <v>1794</v>
      </c>
      <c r="F1368" s="29" t="s">
        <v>585</v>
      </c>
      <c r="G1368" s="29" t="s">
        <v>474</v>
      </c>
      <c r="H1368" s="34">
        <v>4.1666666666666664E-2</v>
      </c>
      <c r="I1368" s="3">
        <f t="shared" si="54"/>
        <v>50</v>
      </c>
    </row>
    <row r="1369" spans="1:9">
      <c r="A1369" s="17" t="s">
        <v>2262</v>
      </c>
      <c r="B1369" s="29">
        <v>1200</v>
      </c>
      <c r="C1369" s="29">
        <v>1250</v>
      </c>
      <c r="D1369" s="4" t="s">
        <v>595</v>
      </c>
      <c r="E1369" s="29" t="s">
        <v>2263</v>
      </c>
      <c r="F1369" s="29" t="s">
        <v>484</v>
      </c>
      <c r="G1369" s="29" t="s">
        <v>476</v>
      </c>
      <c r="H1369" s="34">
        <v>4.1666666666666664E-2</v>
      </c>
      <c r="I1369" s="3">
        <f t="shared" si="54"/>
        <v>50</v>
      </c>
    </row>
    <row r="1370" spans="1:9">
      <c r="A1370" s="17" t="s">
        <v>2264</v>
      </c>
      <c r="B1370" s="29">
        <v>1200</v>
      </c>
      <c r="C1370" s="29">
        <v>1250</v>
      </c>
      <c r="D1370" s="4" t="s">
        <v>725</v>
      </c>
      <c r="E1370" s="29" t="s">
        <v>2265</v>
      </c>
      <c r="F1370" s="29" t="s">
        <v>490</v>
      </c>
      <c r="G1370" s="29" t="s">
        <v>476</v>
      </c>
      <c r="H1370" s="34">
        <v>4.1666666666666664E-2</v>
      </c>
      <c r="I1370" s="3">
        <f t="shared" si="54"/>
        <v>50</v>
      </c>
    </row>
    <row r="1371" spans="1:9">
      <c r="A1371" s="17" t="s">
        <v>2267</v>
      </c>
      <c r="B1371" s="29">
        <v>1300</v>
      </c>
      <c r="C1371" s="29">
        <v>1250</v>
      </c>
      <c r="D1371" s="4" t="s">
        <v>556</v>
      </c>
      <c r="E1371" s="29" t="s">
        <v>1331</v>
      </c>
      <c r="F1371" s="29" t="s">
        <v>579</v>
      </c>
      <c r="G1371" s="29">
        <v>0</v>
      </c>
      <c r="H1371" s="34">
        <v>-3.8461538461538464E-2</v>
      </c>
      <c r="I1371" s="3">
        <f t="shared" si="54"/>
        <v>-50</v>
      </c>
    </row>
    <row r="1372" spans="1:9">
      <c r="A1372" s="17" t="s">
        <v>2268</v>
      </c>
      <c r="B1372" s="29">
        <v>1300</v>
      </c>
      <c r="C1372" s="29">
        <v>1250</v>
      </c>
      <c r="D1372" s="4" t="s">
        <v>491</v>
      </c>
      <c r="E1372" s="29" t="s">
        <v>498</v>
      </c>
      <c r="F1372" s="29" t="s">
        <v>1323</v>
      </c>
      <c r="G1372" s="29" t="s">
        <v>476</v>
      </c>
      <c r="H1372" s="34">
        <v>-3.8461538461538464E-2</v>
      </c>
      <c r="I1372" s="3">
        <f t="shared" si="54"/>
        <v>-50</v>
      </c>
    </row>
    <row r="1373" spans="1:9">
      <c r="A1373" s="17" t="s">
        <v>2269</v>
      </c>
      <c r="B1373" s="29">
        <v>1450</v>
      </c>
      <c r="C1373" s="29">
        <v>1250</v>
      </c>
      <c r="D1373" s="4" t="s">
        <v>617</v>
      </c>
      <c r="E1373" s="29" t="s">
        <v>2270</v>
      </c>
      <c r="F1373" s="29" t="s">
        <v>716</v>
      </c>
      <c r="G1373" s="29" t="s">
        <v>476</v>
      </c>
      <c r="H1373" s="34">
        <v>-0.13793103448275862</v>
      </c>
      <c r="I1373" s="3">
        <f t="shared" si="54"/>
        <v>-200</v>
      </c>
    </row>
    <row r="1374" spans="1:9">
      <c r="A1374" s="17" t="s">
        <v>2271</v>
      </c>
      <c r="B1374" s="29">
        <v>1450</v>
      </c>
      <c r="C1374" s="29">
        <v>1250</v>
      </c>
      <c r="D1374" s="4" t="s">
        <v>491</v>
      </c>
      <c r="E1374" s="29" t="s">
        <v>498</v>
      </c>
      <c r="F1374" s="29" t="s">
        <v>479</v>
      </c>
      <c r="G1374" s="29" t="s">
        <v>476</v>
      </c>
      <c r="H1374" s="34">
        <v>-0.13793103448275862</v>
      </c>
      <c r="I1374" s="3">
        <f t="shared" si="54"/>
        <v>-200</v>
      </c>
    </row>
    <row r="1375" spans="1:9">
      <c r="A1375" s="17" t="s">
        <v>2272</v>
      </c>
      <c r="B1375" s="29">
        <v>1500</v>
      </c>
      <c r="C1375" s="29">
        <v>1250</v>
      </c>
      <c r="D1375" s="4" t="s">
        <v>556</v>
      </c>
      <c r="E1375" s="29" t="s">
        <v>1569</v>
      </c>
      <c r="F1375" s="29" t="s">
        <v>473</v>
      </c>
      <c r="G1375" s="29" t="s">
        <v>474</v>
      </c>
      <c r="H1375" s="34">
        <v>-0.16666666666666666</v>
      </c>
      <c r="I1375" s="3">
        <f t="shared" si="54"/>
        <v>-250</v>
      </c>
    </row>
    <row r="1376" spans="1:9">
      <c r="A1376" s="17" t="s">
        <v>2351</v>
      </c>
      <c r="B1376" s="29">
        <v>1350</v>
      </c>
      <c r="C1376" s="29">
        <v>1200</v>
      </c>
      <c r="D1376" s="4" t="s">
        <v>488</v>
      </c>
      <c r="E1376" s="29" t="s">
        <v>2045</v>
      </c>
      <c r="F1376" s="29" t="s">
        <v>1215</v>
      </c>
      <c r="G1376" s="29" t="s">
        <v>502</v>
      </c>
      <c r="H1376" s="34">
        <v>-0.1111111111111111</v>
      </c>
      <c r="I1376" s="3">
        <f t="shared" si="54"/>
        <v>-150</v>
      </c>
    </row>
    <row r="1377" spans="1:9">
      <c r="A1377" s="17" t="s">
        <v>2352</v>
      </c>
      <c r="B1377" s="29">
        <v>1350</v>
      </c>
      <c r="C1377" s="29">
        <v>1200</v>
      </c>
      <c r="D1377" s="4" t="s">
        <v>488</v>
      </c>
      <c r="E1377" s="29" t="s">
        <v>2045</v>
      </c>
      <c r="F1377" s="29" t="s">
        <v>1215</v>
      </c>
      <c r="G1377" s="29" t="s">
        <v>502</v>
      </c>
      <c r="H1377" s="34">
        <v>-0.1111111111111111</v>
      </c>
      <c r="I1377" s="3">
        <f t="shared" si="54"/>
        <v>-150</v>
      </c>
    </row>
    <row r="1378" spans="1:9">
      <c r="A1378" s="17" t="s">
        <v>2349</v>
      </c>
      <c r="B1378" s="29">
        <v>1300</v>
      </c>
      <c r="C1378" s="29">
        <v>1200</v>
      </c>
      <c r="D1378" s="4" t="s">
        <v>488</v>
      </c>
      <c r="E1378" s="29" t="s">
        <v>2130</v>
      </c>
      <c r="F1378" s="29" t="s">
        <v>487</v>
      </c>
      <c r="G1378" s="29" t="s">
        <v>502</v>
      </c>
      <c r="H1378" s="34">
        <v>-7.6923076923076927E-2</v>
      </c>
      <c r="I1378" s="3">
        <f t="shared" si="54"/>
        <v>-100</v>
      </c>
    </row>
    <row r="1379" spans="1:9">
      <c r="A1379" s="17" t="s">
        <v>2350</v>
      </c>
      <c r="B1379" s="29">
        <v>1300</v>
      </c>
      <c r="C1379" s="29">
        <v>1200</v>
      </c>
      <c r="D1379" s="4" t="s">
        <v>488</v>
      </c>
      <c r="E1379" s="29" t="s">
        <v>535</v>
      </c>
      <c r="F1379" s="29" t="s">
        <v>525</v>
      </c>
      <c r="G1379" s="29" t="s">
        <v>474</v>
      </c>
      <c r="H1379" s="34">
        <v>-7.6923076923076927E-2</v>
      </c>
      <c r="I1379" s="3">
        <f t="shared" si="54"/>
        <v>-100</v>
      </c>
    </row>
    <row r="1380" spans="1:9">
      <c r="A1380" s="17" t="s">
        <v>2348</v>
      </c>
      <c r="B1380" s="29">
        <v>1250</v>
      </c>
      <c r="C1380" s="29">
        <v>1200</v>
      </c>
      <c r="D1380" s="4" t="s">
        <v>488</v>
      </c>
      <c r="E1380" s="29" t="s">
        <v>693</v>
      </c>
      <c r="F1380" s="29" t="s">
        <v>473</v>
      </c>
      <c r="G1380" s="29" t="s">
        <v>476</v>
      </c>
      <c r="H1380" s="34">
        <v>-0.04</v>
      </c>
      <c r="I1380" s="3">
        <f t="shared" si="54"/>
        <v>-50</v>
      </c>
    </row>
    <row r="1381" spans="1:9">
      <c r="A1381" s="17" t="s">
        <v>2340</v>
      </c>
      <c r="B1381" s="29">
        <v>1200</v>
      </c>
      <c r="C1381" s="29">
        <v>1200</v>
      </c>
      <c r="D1381" s="4" t="s">
        <v>488</v>
      </c>
      <c r="E1381" s="29" t="s">
        <v>693</v>
      </c>
      <c r="F1381" s="29" t="s">
        <v>484</v>
      </c>
      <c r="G1381" s="29" t="s">
        <v>476</v>
      </c>
      <c r="H1381" s="34">
        <v>0</v>
      </c>
      <c r="I1381" s="3">
        <f t="shared" si="54"/>
        <v>0</v>
      </c>
    </row>
    <row r="1382" spans="1:9">
      <c r="A1382" s="17" t="s">
        <v>2339</v>
      </c>
      <c r="B1382" s="29">
        <v>1150</v>
      </c>
      <c r="C1382" s="29">
        <v>1200</v>
      </c>
      <c r="D1382" s="4" t="s">
        <v>488</v>
      </c>
      <c r="E1382" s="29" t="s">
        <v>693</v>
      </c>
      <c r="F1382" s="29" t="s">
        <v>484</v>
      </c>
      <c r="G1382" s="29" t="s">
        <v>476</v>
      </c>
      <c r="H1382" s="34">
        <v>4.3478260869565216E-2</v>
      </c>
      <c r="I1382" s="3">
        <f t="shared" si="54"/>
        <v>50</v>
      </c>
    </row>
    <row r="1383" spans="1:9">
      <c r="A1383" s="17" t="s">
        <v>2336</v>
      </c>
      <c r="B1383" s="29">
        <v>1100</v>
      </c>
      <c r="C1383" s="29">
        <v>1200</v>
      </c>
      <c r="D1383" s="4" t="s">
        <v>488</v>
      </c>
      <c r="E1383" s="29" t="s">
        <v>2337</v>
      </c>
      <c r="F1383" s="29" t="s">
        <v>508</v>
      </c>
      <c r="G1383" s="29" t="s">
        <v>476</v>
      </c>
      <c r="H1383" s="34">
        <v>9.0909090909090912E-2</v>
      </c>
      <c r="I1383" s="3">
        <f t="shared" si="54"/>
        <v>100</v>
      </c>
    </row>
    <row r="1384" spans="1:9">
      <c r="A1384" s="17" t="s">
        <v>2273</v>
      </c>
      <c r="B1384" s="29"/>
      <c r="C1384" s="29">
        <v>1200</v>
      </c>
      <c r="D1384" s="4" t="s">
        <v>478</v>
      </c>
      <c r="E1384" s="29" t="s">
        <v>2274</v>
      </c>
      <c r="F1384" s="29" t="s">
        <v>579</v>
      </c>
      <c r="G1384" s="29" t="s">
        <v>476</v>
      </c>
      <c r="H1384" s="34" t="e">
        <v>#N/A</v>
      </c>
      <c r="I1384" s="34" t="e">
        <v>#N/A</v>
      </c>
    </row>
    <row r="1385" spans="1:9">
      <c r="A1385" s="17" t="s">
        <v>2275</v>
      </c>
      <c r="B1385" s="29">
        <v>1050</v>
      </c>
      <c r="C1385" s="29">
        <v>1200</v>
      </c>
      <c r="D1385" s="4" t="s">
        <v>478</v>
      </c>
      <c r="E1385" s="29" t="s">
        <v>472</v>
      </c>
      <c r="F1385" s="29" t="s">
        <v>848</v>
      </c>
      <c r="G1385" s="29" t="s">
        <v>476</v>
      </c>
      <c r="H1385" s="34">
        <v>0.14285714285714285</v>
      </c>
      <c r="I1385" s="3">
        <f>C1385-B1385</f>
        <v>150</v>
      </c>
    </row>
    <row r="1386" spans="1:9">
      <c r="A1386" s="17" t="s">
        <v>2276</v>
      </c>
      <c r="B1386" s="29">
        <v>1100</v>
      </c>
      <c r="C1386" s="29">
        <v>1200</v>
      </c>
      <c r="D1386" s="4" t="s">
        <v>478</v>
      </c>
      <c r="E1386" s="29" t="s">
        <v>472</v>
      </c>
      <c r="F1386" s="29" t="s">
        <v>905</v>
      </c>
      <c r="G1386" s="29" t="s">
        <v>474</v>
      </c>
      <c r="H1386" s="34">
        <v>9.0909090909090912E-2</v>
      </c>
      <c r="I1386" s="3">
        <f>C1386-B1386</f>
        <v>100</v>
      </c>
    </row>
    <row r="1387" spans="1:9">
      <c r="A1387" s="17" t="s">
        <v>2277</v>
      </c>
      <c r="B1387" s="29">
        <v>1100</v>
      </c>
      <c r="C1387" s="29">
        <v>1200</v>
      </c>
      <c r="D1387" s="4" t="s">
        <v>478</v>
      </c>
      <c r="E1387" s="29" t="s">
        <v>472</v>
      </c>
      <c r="F1387" s="29" t="s">
        <v>479</v>
      </c>
      <c r="G1387" s="29" t="s">
        <v>476</v>
      </c>
      <c r="H1387" s="34">
        <v>9.0909090909090912E-2</v>
      </c>
      <c r="I1387" s="3">
        <f>C1387-B1387</f>
        <v>100</v>
      </c>
    </row>
    <row r="1388" spans="1:9">
      <c r="A1388" s="17" t="s">
        <v>2278</v>
      </c>
      <c r="B1388" s="29"/>
      <c r="C1388" s="29">
        <v>1200</v>
      </c>
      <c r="D1388" s="4" t="s">
        <v>485</v>
      </c>
      <c r="E1388" s="29" t="s">
        <v>533</v>
      </c>
      <c r="F1388" s="29" t="s">
        <v>2279</v>
      </c>
      <c r="G1388" s="29" t="s">
        <v>476</v>
      </c>
      <c r="H1388" s="34" t="e">
        <v>#N/A</v>
      </c>
      <c r="I1388" s="34" t="e">
        <v>#N/A</v>
      </c>
    </row>
    <row r="1389" spans="1:9">
      <c r="A1389" s="17" t="s">
        <v>2280</v>
      </c>
      <c r="B1389" s="29"/>
      <c r="C1389" s="29">
        <v>1200</v>
      </c>
      <c r="D1389" s="4" t="s">
        <v>485</v>
      </c>
      <c r="E1389" s="29" t="s">
        <v>2281</v>
      </c>
      <c r="F1389" s="29" t="s">
        <v>765</v>
      </c>
      <c r="G1389" s="29" t="s">
        <v>476</v>
      </c>
      <c r="H1389" s="34" t="e">
        <v>#N/A</v>
      </c>
      <c r="I1389" s="34" t="e">
        <v>#N/A</v>
      </c>
    </row>
    <row r="1390" spans="1:9">
      <c r="A1390" s="17" t="s">
        <v>2282</v>
      </c>
      <c r="B1390" s="29"/>
      <c r="C1390" s="29">
        <v>1200</v>
      </c>
      <c r="D1390" s="4" t="s">
        <v>485</v>
      </c>
      <c r="E1390" s="29" t="s">
        <v>897</v>
      </c>
      <c r="F1390" s="29" t="s">
        <v>484</v>
      </c>
      <c r="G1390" s="29" t="s">
        <v>476</v>
      </c>
      <c r="H1390" s="34" t="e">
        <v>#N/A</v>
      </c>
      <c r="I1390" s="34" t="e">
        <v>#N/A</v>
      </c>
    </row>
    <row r="1391" spans="1:9">
      <c r="A1391" s="17" t="s">
        <v>2283</v>
      </c>
      <c r="B1391" s="29"/>
      <c r="C1391" s="29">
        <v>1200</v>
      </c>
      <c r="D1391" s="4" t="s">
        <v>485</v>
      </c>
      <c r="E1391" s="29" t="s">
        <v>2284</v>
      </c>
      <c r="F1391" s="29" t="s">
        <v>484</v>
      </c>
      <c r="G1391" s="29" t="s">
        <v>476</v>
      </c>
      <c r="H1391" s="34" t="e">
        <v>#N/A</v>
      </c>
      <c r="I1391" s="34" t="e">
        <v>#N/A</v>
      </c>
    </row>
    <row r="1392" spans="1:9">
      <c r="A1392" s="17" t="s">
        <v>2285</v>
      </c>
      <c r="B1392" s="29"/>
      <c r="C1392" s="29">
        <v>1200</v>
      </c>
      <c r="D1392" s="4" t="s">
        <v>491</v>
      </c>
      <c r="E1392" s="29" t="s">
        <v>2286</v>
      </c>
      <c r="F1392" s="29" t="s">
        <v>560</v>
      </c>
      <c r="G1392" s="29" t="s">
        <v>476</v>
      </c>
      <c r="H1392" s="34" t="e">
        <v>#N/A</v>
      </c>
      <c r="I1392" s="34" t="e">
        <v>#N/A</v>
      </c>
    </row>
    <row r="1393" spans="1:9">
      <c r="A1393" s="17" t="s">
        <v>2287</v>
      </c>
      <c r="B1393" s="29"/>
      <c r="C1393" s="29">
        <v>1200</v>
      </c>
      <c r="D1393" s="4" t="s">
        <v>491</v>
      </c>
      <c r="E1393" s="29" t="s">
        <v>498</v>
      </c>
      <c r="F1393" s="29" t="s">
        <v>479</v>
      </c>
      <c r="G1393" s="29" t="s">
        <v>476</v>
      </c>
      <c r="H1393" s="34" t="e">
        <v>#N/A</v>
      </c>
      <c r="I1393" s="34" t="e">
        <v>#N/A</v>
      </c>
    </row>
    <row r="1394" spans="1:9">
      <c r="A1394" s="17" t="s">
        <v>2288</v>
      </c>
      <c r="B1394" s="29"/>
      <c r="C1394" s="29">
        <v>1200</v>
      </c>
      <c r="D1394" s="4" t="s">
        <v>494</v>
      </c>
      <c r="E1394" s="29" t="s">
        <v>504</v>
      </c>
      <c r="F1394" s="29" t="s">
        <v>772</v>
      </c>
      <c r="G1394" s="29" t="s">
        <v>476</v>
      </c>
      <c r="H1394" s="34" t="e">
        <v>#N/A</v>
      </c>
      <c r="I1394" s="34" t="e">
        <v>#N/A</v>
      </c>
    </row>
    <row r="1395" spans="1:9">
      <c r="A1395" s="17" t="s">
        <v>2289</v>
      </c>
      <c r="B1395" s="29"/>
      <c r="C1395" s="29">
        <v>1200</v>
      </c>
      <c r="D1395" s="4" t="s">
        <v>617</v>
      </c>
      <c r="E1395" s="29" t="s">
        <v>2290</v>
      </c>
      <c r="F1395" s="29" t="s">
        <v>719</v>
      </c>
      <c r="G1395" s="29" t="s">
        <v>476</v>
      </c>
      <c r="H1395" s="34" t="e">
        <v>#N/A</v>
      </c>
      <c r="I1395" s="34" t="e">
        <v>#N/A</v>
      </c>
    </row>
    <row r="1396" spans="1:9">
      <c r="A1396" s="17" t="s">
        <v>2291</v>
      </c>
      <c r="B1396" s="29"/>
      <c r="C1396" s="29">
        <v>1200</v>
      </c>
      <c r="D1396" s="4" t="s">
        <v>617</v>
      </c>
      <c r="E1396" s="29" t="s">
        <v>618</v>
      </c>
      <c r="F1396" s="29" t="s">
        <v>638</v>
      </c>
      <c r="G1396" s="29" t="s">
        <v>474</v>
      </c>
      <c r="H1396" s="34" t="e">
        <v>#N/A</v>
      </c>
      <c r="I1396" s="34" t="e">
        <v>#N/A</v>
      </c>
    </row>
    <row r="1397" spans="1:9">
      <c r="A1397" s="17" t="s">
        <v>2292</v>
      </c>
      <c r="B1397" s="29"/>
      <c r="C1397" s="29">
        <v>1200</v>
      </c>
      <c r="D1397" s="4" t="s">
        <v>679</v>
      </c>
      <c r="E1397" s="29" t="s">
        <v>2293</v>
      </c>
      <c r="F1397" s="29" t="s">
        <v>721</v>
      </c>
      <c r="G1397" s="29" t="s">
        <v>474</v>
      </c>
      <c r="H1397" s="34" t="e">
        <v>#N/A</v>
      </c>
      <c r="I1397" s="34" t="e">
        <v>#N/A</v>
      </c>
    </row>
    <row r="1398" spans="1:9">
      <c r="A1398" s="17" t="s">
        <v>2294</v>
      </c>
      <c r="B1398" s="29"/>
      <c r="C1398" s="29">
        <v>1200</v>
      </c>
      <c r="D1398" s="4" t="s">
        <v>500</v>
      </c>
      <c r="E1398" s="29" t="s">
        <v>902</v>
      </c>
      <c r="F1398" s="29" t="s">
        <v>579</v>
      </c>
      <c r="G1398" s="29" t="s">
        <v>474</v>
      </c>
      <c r="H1398" s="34" t="e">
        <v>#N/A</v>
      </c>
      <c r="I1398" s="34" t="e">
        <v>#N/A</v>
      </c>
    </row>
    <row r="1399" spans="1:9">
      <c r="A1399" s="17" t="s">
        <v>2295</v>
      </c>
      <c r="B1399" s="29"/>
      <c r="C1399" s="29">
        <v>1200</v>
      </c>
      <c r="D1399" s="4" t="s">
        <v>805</v>
      </c>
      <c r="E1399" s="29" t="s">
        <v>2296</v>
      </c>
      <c r="F1399" s="29" t="s">
        <v>560</v>
      </c>
      <c r="G1399" s="29" t="s">
        <v>502</v>
      </c>
      <c r="H1399" s="34" t="e">
        <v>#N/A</v>
      </c>
      <c r="I1399" s="34" t="e">
        <v>#N/A</v>
      </c>
    </row>
    <row r="1400" spans="1:9">
      <c r="A1400" s="17" t="s">
        <v>2297</v>
      </c>
      <c r="B1400" s="29"/>
      <c r="C1400" s="29">
        <v>1200</v>
      </c>
      <c r="D1400" s="4" t="s">
        <v>586</v>
      </c>
      <c r="E1400" s="29" t="s">
        <v>2298</v>
      </c>
      <c r="F1400" s="29" t="s">
        <v>479</v>
      </c>
      <c r="G1400" s="29" t="s">
        <v>476</v>
      </c>
      <c r="H1400" s="34" t="e">
        <v>#N/A</v>
      </c>
      <c r="I1400" s="34" t="e">
        <v>#N/A</v>
      </c>
    </row>
    <row r="1401" spans="1:9">
      <c r="A1401" s="17" t="s">
        <v>2299</v>
      </c>
      <c r="B1401" s="29"/>
      <c r="C1401" s="29">
        <v>1200</v>
      </c>
      <c r="D1401" s="4" t="s">
        <v>556</v>
      </c>
      <c r="E1401" s="29" t="s">
        <v>2300</v>
      </c>
      <c r="F1401" s="29" t="s">
        <v>716</v>
      </c>
      <c r="G1401" s="29" t="s">
        <v>476</v>
      </c>
      <c r="H1401" s="34" t="e">
        <v>#N/A</v>
      </c>
      <c r="I1401" s="34" t="e">
        <v>#N/A</v>
      </c>
    </row>
    <row r="1402" spans="1:9">
      <c r="A1402" s="17" t="s">
        <v>2301</v>
      </c>
      <c r="B1402" s="29"/>
      <c r="C1402" s="29">
        <v>1200</v>
      </c>
      <c r="D1402" s="4" t="s">
        <v>556</v>
      </c>
      <c r="E1402" s="29" t="s">
        <v>2302</v>
      </c>
      <c r="F1402" s="29" t="s">
        <v>479</v>
      </c>
      <c r="G1402" s="29" t="s">
        <v>476</v>
      </c>
      <c r="H1402" s="34" t="e">
        <v>#N/A</v>
      </c>
      <c r="I1402" s="34" t="e">
        <v>#N/A</v>
      </c>
    </row>
    <row r="1403" spans="1:9">
      <c r="A1403" s="17" t="s">
        <v>2303</v>
      </c>
      <c r="B1403" s="29"/>
      <c r="C1403" s="29">
        <v>1200</v>
      </c>
      <c r="D1403" s="4" t="s">
        <v>2304</v>
      </c>
      <c r="E1403" s="29" t="s">
        <v>1794</v>
      </c>
      <c r="F1403" s="29" t="s">
        <v>479</v>
      </c>
      <c r="G1403" s="29" t="s">
        <v>476</v>
      </c>
      <c r="H1403" s="34" t="e">
        <v>#N/A</v>
      </c>
      <c r="I1403" s="34" t="e">
        <v>#N/A</v>
      </c>
    </row>
    <row r="1404" spans="1:9">
      <c r="A1404" s="17" t="s">
        <v>2305</v>
      </c>
      <c r="B1404" s="29"/>
      <c r="C1404" s="29">
        <v>1200</v>
      </c>
      <c r="D1404" s="4" t="s">
        <v>671</v>
      </c>
      <c r="E1404" s="29" t="s">
        <v>1858</v>
      </c>
      <c r="F1404" s="29" t="s">
        <v>479</v>
      </c>
      <c r="G1404" s="29" t="s">
        <v>476</v>
      </c>
      <c r="H1404" s="34" t="e">
        <v>#N/A</v>
      </c>
      <c r="I1404" s="34" t="e">
        <v>#N/A</v>
      </c>
    </row>
    <row r="1405" spans="1:9">
      <c r="A1405" s="17" t="s">
        <v>2306</v>
      </c>
      <c r="B1405" s="29"/>
      <c r="C1405" s="29">
        <v>1200</v>
      </c>
      <c r="D1405" s="4" t="s">
        <v>705</v>
      </c>
      <c r="E1405" s="29" t="s">
        <v>2307</v>
      </c>
      <c r="F1405" s="29" t="s">
        <v>508</v>
      </c>
      <c r="G1405" s="29" t="s">
        <v>476</v>
      </c>
      <c r="H1405" s="34" t="e">
        <v>#N/A</v>
      </c>
      <c r="I1405" s="34" t="e">
        <v>#N/A</v>
      </c>
    </row>
    <row r="1406" spans="1:9">
      <c r="A1406" s="17" t="s">
        <v>2308</v>
      </c>
      <c r="B1406" s="29"/>
      <c r="C1406" s="29">
        <v>1200</v>
      </c>
      <c r="D1406" s="4" t="s">
        <v>671</v>
      </c>
      <c r="E1406" s="29" t="s">
        <v>2309</v>
      </c>
      <c r="F1406" s="29" t="s">
        <v>508</v>
      </c>
      <c r="G1406" s="29" t="s">
        <v>474</v>
      </c>
      <c r="H1406" s="34" t="e">
        <v>#N/A</v>
      </c>
      <c r="I1406" s="34" t="e">
        <v>#N/A</v>
      </c>
    </row>
    <row r="1407" spans="1:9">
      <c r="A1407" s="17" t="s">
        <v>2310</v>
      </c>
      <c r="B1407" s="29"/>
      <c r="C1407" s="29">
        <v>1200</v>
      </c>
      <c r="D1407" s="4" t="s">
        <v>671</v>
      </c>
      <c r="E1407" s="29" t="s">
        <v>2311</v>
      </c>
      <c r="F1407" s="29" t="s">
        <v>508</v>
      </c>
      <c r="G1407" s="29" t="s">
        <v>476</v>
      </c>
      <c r="H1407" s="34" t="e">
        <v>#N/A</v>
      </c>
      <c r="I1407" s="34" t="e">
        <v>#N/A</v>
      </c>
    </row>
    <row r="1408" spans="1:9">
      <c r="A1408" s="17" t="s">
        <v>2312</v>
      </c>
      <c r="B1408" s="29"/>
      <c r="C1408" s="29">
        <v>1200</v>
      </c>
      <c r="D1408" s="4" t="s">
        <v>671</v>
      </c>
      <c r="E1408" s="29" t="s">
        <v>717</v>
      </c>
      <c r="F1408" s="29" t="s">
        <v>508</v>
      </c>
      <c r="G1408" s="29" t="s">
        <v>476</v>
      </c>
      <c r="H1408" s="34" t="e">
        <v>#N/A</v>
      </c>
      <c r="I1408" s="34" t="e">
        <v>#N/A</v>
      </c>
    </row>
    <row r="1409" spans="1:9">
      <c r="A1409" s="17" t="s">
        <v>2313</v>
      </c>
      <c r="B1409" s="29">
        <v>1000</v>
      </c>
      <c r="C1409" s="29">
        <v>1200</v>
      </c>
      <c r="D1409" s="4" t="s">
        <v>494</v>
      </c>
      <c r="E1409" s="29" t="s">
        <v>2314</v>
      </c>
      <c r="F1409" s="29" t="s">
        <v>508</v>
      </c>
      <c r="G1409" s="29" t="s">
        <v>502</v>
      </c>
      <c r="H1409" s="34">
        <v>0.2</v>
      </c>
      <c r="I1409" s="3">
        <f t="shared" ref="I1409:I1447" si="55">C1409-B1409</f>
        <v>200</v>
      </c>
    </row>
    <row r="1410" spans="1:9">
      <c r="A1410" s="17" t="s">
        <v>2315</v>
      </c>
      <c r="B1410" s="29">
        <v>1000</v>
      </c>
      <c r="C1410" s="29">
        <v>1200</v>
      </c>
      <c r="D1410" s="4" t="s">
        <v>491</v>
      </c>
      <c r="E1410" s="29" t="s">
        <v>498</v>
      </c>
      <c r="F1410" s="29" t="s">
        <v>772</v>
      </c>
      <c r="G1410" s="29" t="s">
        <v>502</v>
      </c>
      <c r="H1410" s="34">
        <v>0.2</v>
      </c>
      <c r="I1410" s="3">
        <f t="shared" si="55"/>
        <v>200</v>
      </c>
    </row>
    <row r="1411" spans="1:9">
      <c r="A1411" s="17" t="s">
        <v>2316</v>
      </c>
      <c r="B1411" s="29">
        <v>1000</v>
      </c>
      <c r="C1411" s="29">
        <v>1200</v>
      </c>
      <c r="D1411" s="4" t="s">
        <v>494</v>
      </c>
      <c r="E1411" s="29" t="s">
        <v>504</v>
      </c>
      <c r="F1411" s="29" t="s">
        <v>734</v>
      </c>
      <c r="G1411" s="29" t="s">
        <v>476</v>
      </c>
      <c r="H1411" s="34">
        <v>0.2</v>
      </c>
      <c r="I1411" s="3">
        <f t="shared" si="55"/>
        <v>200</v>
      </c>
    </row>
    <row r="1412" spans="1:9">
      <c r="A1412" s="17" t="s">
        <v>2317</v>
      </c>
      <c r="B1412" s="29">
        <v>1000</v>
      </c>
      <c r="C1412" s="29">
        <v>1200</v>
      </c>
      <c r="D1412" s="4" t="s">
        <v>556</v>
      </c>
      <c r="E1412" s="29" t="s">
        <v>2318</v>
      </c>
      <c r="F1412" s="29" t="s">
        <v>508</v>
      </c>
      <c r="G1412" s="29" t="s">
        <v>502</v>
      </c>
      <c r="H1412" s="34">
        <v>0.2</v>
      </c>
      <c r="I1412" s="3">
        <f t="shared" si="55"/>
        <v>200</v>
      </c>
    </row>
    <row r="1413" spans="1:9">
      <c r="A1413" s="17" t="s">
        <v>2319</v>
      </c>
      <c r="B1413" s="29">
        <v>1000</v>
      </c>
      <c r="C1413" s="29">
        <v>1200</v>
      </c>
      <c r="D1413" s="4" t="s">
        <v>668</v>
      </c>
      <c r="E1413" s="29" t="s">
        <v>2320</v>
      </c>
      <c r="F1413" s="29" t="s">
        <v>473</v>
      </c>
      <c r="G1413" s="29" t="s">
        <v>474</v>
      </c>
      <c r="H1413" s="34">
        <v>0.2</v>
      </c>
      <c r="I1413" s="3">
        <f t="shared" si="55"/>
        <v>200</v>
      </c>
    </row>
    <row r="1414" spans="1:9">
      <c r="A1414" s="17" t="s">
        <v>2321</v>
      </c>
      <c r="B1414" s="29">
        <v>1000</v>
      </c>
      <c r="C1414" s="29">
        <v>1200</v>
      </c>
      <c r="D1414" s="4" t="s">
        <v>679</v>
      </c>
      <c r="E1414" s="29" t="s">
        <v>2322</v>
      </c>
      <c r="F1414" s="29" t="s">
        <v>579</v>
      </c>
      <c r="G1414" s="29" t="s">
        <v>476</v>
      </c>
      <c r="H1414" s="34">
        <v>0.2</v>
      </c>
      <c r="I1414" s="3">
        <f t="shared" si="55"/>
        <v>200</v>
      </c>
    </row>
    <row r="1415" spans="1:9">
      <c r="A1415" s="17" t="s">
        <v>2323</v>
      </c>
      <c r="B1415" s="29">
        <v>1000</v>
      </c>
      <c r="C1415" s="29">
        <v>1200</v>
      </c>
      <c r="D1415" s="4" t="s">
        <v>586</v>
      </c>
      <c r="E1415" s="29" t="s">
        <v>2324</v>
      </c>
      <c r="F1415" s="29" t="s">
        <v>479</v>
      </c>
      <c r="G1415" s="29" t="s">
        <v>476</v>
      </c>
      <c r="H1415" s="34">
        <v>0.2</v>
      </c>
      <c r="I1415" s="3">
        <f t="shared" si="55"/>
        <v>200</v>
      </c>
    </row>
    <row r="1416" spans="1:9">
      <c r="A1416" s="17" t="s">
        <v>2325</v>
      </c>
      <c r="B1416" s="29">
        <v>1000</v>
      </c>
      <c r="C1416" s="29">
        <v>1200</v>
      </c>
      <c r="D1416" s="4" t="s">
        <v>705</v>
      </c>
      <c r="E1416" s="29" t="s">
        <v>2326</v>
      </c>
      <c r="F1416" s="29" t="s">
        <v>508</v>
      </c>
      <c r="G1416" s="29" t="s">
        <v>476</v>
      </c>
      <c r="H1416" s="34">
        <v>0.2</v>
      </c>
      <c r="I1416" s="3">
        <f t="shared" si="55"/>
        <v>200</v>
      </c>
    </row>
    <row r="1417" spans="1:9">
      <c r="A1417" s="17" t="s">
        <v>2327</v>
      </c>
      <c r="B1417" s="29">
        <v>1100</v>
      </c>
      <c r="C1417" s="29">
        <v>1200</v>
      </c>
      <c r="D1417" s="4" t="s">
        <v>491</v>
      </c>
      <c r="E1417" s="29" t="s">
        <v>498</v>
      </c>
      <c r="F1417" s="29" t="s">
        <v>508</v>
      </c>
      <c r="G1417" s="29" t="s">
        <v>502</v>
      </c>
      <c r="H1417" s="34">
        <v>9.0909090909090912E-2</v>
      </c>
      <c r="I1417" s="3">
        <f t="shared" si="55"/>
        <v>100</v>
      </c>
    </row>
    <row r="1418" spans="1:9">
      <c r="A1418" s="17" t="s">
        <v>2328</v>
      </c>
      <c r="B1418" s="29">
        <v>1100</v>
      </c>
      <c r="C1418" s="29">
        <v>1200</v>
      </c>
      <c r="D1418" s="4" t="s">
        <v>491</v>
      </c>
      <c r="E1418" s="29" t="s">
        <v>2329</v>
      </c>
      <c r="F1418" s="29" t="s">
        <v>754</v>
      </c>
      <c r="G1418" s="29" t="s">
        <v>476</v>
      </c>
      <c r="H1418" s="34">
        <v>9.0909090909090912E-2</v>
      </c>
      <c r="I1418" s="3">
        <f t="shared" si="55"/>
        <v>100</v>
      </c>
    </row>
    <row r="1419" spans="1:9">
      <c r="A1419" s="17" t="s">
        <v>2330</v>
      </c>
      <c r="B1419" s="29">
        <v>1100</v>
      </c>
      <c r="C1419" s="29">
        <v>1200</v>
      </c>
      <c r="D1419" s="4" t="s">
        <v>494</v>
      </c>
      <c r="E1419" s="29" t="s">
        <v>504</v>
      </c>
      <c r="F1419" s="29" t="s">
        <v>508</v>
      </c>
      <c r="G1419" s="29" t="s">
        <v>476</v>
      </c>
      <c r="H1419" s="34">
        <v>9.0909090909090912E-2</v>
      </c>
      <c r="I1419" s="3">
        <f t="shared" si="55"/>
        <v>100</v>
      </c>
    </row>
    <row r="1420" spans="1:9">
      <c r="A1420" s="17" t="s">
        <v>237</v>
      </c>
      <c r="B1420" s="29">
        <v>1100</v>
      </c>
      <c r="C1420" s="29">
        <v>1200</v>
      </c>
      <c r="D1420" s="4" t="s">
        <v>586</v>
      </c>
      <c r="E1420" s="29" t="s">
        <v>587</v>
      </c>
      <c r="F1420" s="29" t="s">
        <v>487</v>
      </c>
      <c r="G1420" s="29" t="s">
        <v>502</v>
      </c>
      <c r="H1420" s="34">
        <v>9.0909090909090912E-2</v>
      </c>
      <c r="I1420" s="3">
        <f t="shared" si="55"/>
        <v>100</v>
      </c>
    </row>
    <row r="1421" spans="1:9">
      <c r="A1421" s="17" t="s">
        <v>2331</v>
      </c>
      <c r="B1421" s="29">
        <v>1100</v>
      </c>
      <c r="C1421" s="29">
        <v>1200</v>
      </c>
      <c r="D1421" s="4" t="s">
        <v>705</v>
      </c>
      <c r="E1421" s="29" t="s">
        <v>2332</v>
      </c>
      <c r="F1421" s="29" t="s">
        <v>508</v>
      </c>
      <c r="G1421" s="29" t="s">
        <v>476</v>
      </c>
      <c r="H1421" s="34">
        <v>9.0909090909090912E-2</v>
      </c>
      <c r="I1421" s="3">
        <f t="shared" si="55"/>
        <v>100</v>
      </c>
    </row>
    <row r="1422" spans="1:9">
      <c r="A1422" s="17" t="s">
        <v>2333</v>
      </c>
      <c r="B1422" s="29">
        <v>1100</v>
      </c>
      <c r="C1422" s="29">
        <v>1200</v>
      </c>
      <c r="D1422" s="4" t="s">
        <v>640</v>
      </c>
      <c r="E1422" s="29" t="s">
        <v>640</v>
      </c>
      <c r="F1422" s="29" t="s">
        <v>2334</v>
      </c>
      <c r="G1422" s="29" t="s">
        <v>476</v>
      </c>
      <c r="H1422" s="34">
        <v>9.0909090909090912E-2</v>
      </c>
      <c r="I1422" s="3">
        <f t="shared" si="55"/>
        <v>100</v>
      </c>
    </row>
    <row r="1423" spans="1:9">
      <c r="A1423" s="17" t="s">
        <v>2335</v>
      </c>
      <c r="B1423" s="29">
        <v>1100</v>
      </c>
      <c r="C1423" s="29">
        <v>1200</v>
      </c>
      <c r="D1423" s="4" t="s">
        <v>656</v>
      </c>
      <c r="E1423" s="29" t="s">
        <v>656</v>
      </c>
      <c r="F1423" s="29" t="s">
        <v>560</v>
      </c>
      <c r="G1423" s="29" t="s">
        <v>476</v>
      </c>
      <c r="H1423" s="34">
        <v>9.0909090909090912E-2</v>
      </c>
      <c r="I1423" s="3">
        <f t="shared" si="55"/>
        <v>100</v>
      </c>
    </row>
    <row r="1424" spans="1:9">
      <c r="A1424" s="17" t="s">
        <v>2338</v>
      </c>
      <c r="B1424" s="29">
        <v>1150</v>
      </c>
      <c r="C1424" s="29">
        <v>1200</v>
      </c>
      <c r="D1424" s="4" t="s">
        <v>617</v>
      </c>
      <c r="E1424" s="29" t="s">
        <v>996</v>
      </c>
      <c r="F1424" s="29" t="s">
        <v>716</v>
      </c>
      <c r="G1424" s="29" t="s">
        <v>476</v>
      </c>
      <c r="H1424" s="34">
        <v>4.3478260869565216E-2</v>
      </c>
      <c r="I1424" s="3">
        <f t="shared" si="55"/>
        <v>50</v>
      </c>
    </row>
    <row r="1425" spans="1:9">
      <c r="A1425" s="17" t="s">
        <v>2341</v>
      </c>
      <c r="B1425" s="29">
        <v>1200</v>
      </c>
      <c r="C1425" s="29">
        <v>1200</v>
      </c>
      <c r="D1425" s="4" t="s">
        <v>491</v>
      </c>
      <c r="E1425" s="29" t="s">
        <v>498</v>
      </c>
      <c r="F1425" s="29" t="s">
        <v>473</v>
      </c>
      <c r="G1425" s="29" t="s">
        <v>476</v>
      </c>
      <c r="H1425" s="34">
        <v>0</v>
      </c>
      <c r="I1425" s="3">
        <f t="shared" si="55"/>
        <v>0</v>
      </c>
    </row>
    <row r="1426" spans="1:9">
      <c r="A1426" s="17" t="s">
        <v>2342</v>
      </c>
      <c r="B1426" s="29">
        <v>1200</v>
      </c>
      <c r="C1426" s="29">
        <v>1200</v>
      </c>
      <c r="D1426" s="4" t="s">
        <v>491</v>
      </c>
      <c r="E1426" s="29" t="s">
        <v>2343</v>
      </c>
      <c r="F1426" s="29" t="s">
        <v>479</v>
      </c>
      <c r="G1426" s="29" t="s">
        <v>476</v>
      </c>
      <c r="H1426" s="34">
        <v>0</v>
      </c>
      <c r="I1426" s="3">
        <f t="shared" si="55"/>
        <v>0</v>
      </c>
    </row>
    <row r="1427" spans="1:9">
      <c r="A1427" s="17" t="s">
        <v>2344</v>
      </c>
      <c r="B1427" s="29">
        <v>1200</v>
      </c>
      <c r="C1427" s="29">
        <v>1200</v>
      </c>
      <c r="D1427" s="4" t="s">
        <v>500</v>
      </c>
      <c r="E1427" s="29" t="s">
        <v>2209</v>
      </c>
      <c r="F1427" s="29" t="s">
        <v>905</v>
      </c>
      <c r="G1427" s="29" t="s">
        <v>502</v>
      </c>
      <c r="H1427" s="34">
        <v>0</v>
      </c>
      <c r="I1427" s="3">
        <f t="shared" si="55"/>
        <v>0</v>
      </c>
    </row>
    <row r="1428" spans="1:9">
      <c r="A1428" s="17" t="s">
        <v>2345</v>
      </c>
      <c r="B1428" s="29">
        <v>1200</v>
      </c>
      <c r="C1428" s="29">
        <v>1200</v>
      </c>
      <c r="D1428" s="4" t="s">
        <v>624</v>
      </c>
      <c r="E1428" s="29" t="s">
        <v>2346</v>
      </c>
      <c r="F1428" s="29" t="s">
        <v>490</v>
      </c>
      <c r="G1428" s="29" t="s">
        <v>476</v>
      </c>
      <c r="H1428" s="34">
        <v>0</v>
      </c>
      <c r="I1428" s="3">
        <f t="shared" si="55"/>
        <v>0</v>
      </c>
    </row>
    <row r="1429" spans="1:9">
      <c r="A1429" s="17" t="s">
        <v>2347</v>
      </c>
      <c r="B1429" s="29">
        <v>1200</v>
      </c>
      <c r="C1429" s="29">
        <v>1200</v>
      </c>
      <c r="D1429" s="4" t="s">
        <v>491</v>
      </c>
      <c r="E1429" s="29" t="s">
        <v>498</v>
      </c>
      <c r="F1429" s="29" t="s">
        <v>734</v>
      </c>
      <c r="G1429" s="29" t="s">
        <v>476</v>
      </c>
      <c r="H1429" s="34">
        <v>0</v>
      </c>
      <c r="I1429" s="3">
        <f t="shared" si="55"/>
        <v>0</v>
      </c>
    </row>
    <row r="1430" spans="1:9">
      <c r="A1430" s="17" t="s">
        <v>2353</v>
      </c>
      <c r="B1430" s="29">
        <v>1350</v>
      </c>
      <c r="C1430" s="29">
        <v>1200</v>
      </c>
      <c r="D1430" s="4" t="s">
        <v>630</v>
      </c>
      <c r="E1430" s="29" t="s">
        <v>2354</v>
      </c>
      <c r="F1430" s="29" t="s">
        <v>484</v>
      </c>
      <c r="G1430" s="29" t="s">
        <v>476</v>
      </c>
      <c r="H1430" s="34">
        <v>-0.1111111111111111</v>
      </c>
      <c r="I1430" s="3">
        <f t="shared" si="55"/>
        <v>-150</v>
      </c>
    </row>
    <row r="1431" spans="1:9">
      <c r="A1431" s="17" t="s">
        <v>2355</v>
      </c>
      <c r="B1431" s="29">
        <v>1350</v>
      </c>
      <c r="C1431" s="29">
        <v>1200</v>
      </c>
      <c r="D1431" s="4" t="s">
        <v>630</v>
      </c>
      <c r="E1431" s="29" t="s">
        <v>2354</v>
      </c>
      <c r="F1431" s="29" t="s">
        <v>484</v>
      </c>
      <c r="G1431" s="29" t="s">
        <v>476</v>
      </c>
      <c r="H1431" s="34">
        <v>-0.1111111111111111</v>
      </c>
      <c r="I1431" s="3">
        <f t="shared" si="55"/>
        <v>-150</v>
      </c>
    </row>
    <row r="1432" spans="1:9">
      <c r="A1432" s="17" t="s">
        <v>2356</v>
      </c>
      <c r="B1432" s="29">
        <v>1350</v>
      </c>
      <c r="C1432" s="29">
        <v>1200</v>
      </c>
      <c r="D1432" s="4" t="s">
        <v>630</v>
      </c>
      <c r="E1432" s="29" t="s">
        <v>2354</v>
      </c>
      <c r="F1432" s="29" t="s">
        <v>484</v>
      </c>
      <c r="G1432" s="29" t="s">
        <v>476</v>
      </c>
      <c r="H1432" s="34">
        <v>-0.1111111111111111</v>
      </c>
      <c r="I1432" s="3">
        <f t="shared" si="55"/>
        <v>-150</v>
      </c>
    </row>
    <row r="1433" spans="1:9">
      <c r="A1433" s="17" t="s">
        <v>2357</v>
      </c>
      <c r="B1433" s="29">
        <v>1350</v>
      </c>
      <c r="C1433" s="29">
        <v>1200</v>
      </c>
      <c r="D1433" s="4" t="s">
        <v>485</v>
      </c>
      <c r="E1433" s="29" t="s">
        <v>2358</v>
      </c>
      <c r="F1433" s="29" t="s">
        <v>484</v>
      </c>
      <c r="G1433" s="29" t="s">
        <v>476</v>
      </c>
      <c r="H1433" s="34">
        <v>-0.1111111111111111</v>
      </c>
      <c r="I1433" s="3">
        <f t="shared" si="55"/>
        <v>-150</v>
      </c>
    </row>
    <row r="1434" spans="1:9">
      <c r="A1434" s="17" t="s">
        <v>2359</v>
      </c>
      <c r="B1434" s="29">
        <v>1400</v>
      </c>
      <c r="C1434" s="29">
        <v>1200</v>
      </c>
      <c r="D1434" s="4" t="s">
        <v>581</v>
      </c>
      <c r="E1434" s="29" t="s">
        <v>582</v>
      </c>
      <c r="F1434" s="29" t="s">
        <v>572</v>
      </c>
      <c r="G1434" s="29" t="s">
        <v>474</v>
      </c>
      <c r="H1434" s="34">
        <v>-0.14285714285714285</v>
      </c>
      <c r="I1434" s="3">
        <f t="shared" si="55"/>
        <v>-200</v>
      </c>
    </row>
    <row r="1435" spans="1:9">
      <c r="A1435" s="17" t="s">
        <v>2360</v>
      </c>
      <c r="B1435" s="29">
        <v>1400</v>
      </c>
      <c r="C1435" s="29">
        <v>1200</v>
      </c>
      <c r="D1435" s="4" t="s">
        <v>500</v>
      </c>
      <c r="E1435" s="29" t="s">
        <v>501</v>
      </c>
      <c r="F1435" s="29" t="s">
        <v>734</v>
      </c>
      <c r="G1435" s="29" t="s">
        <v>476</v>
      </c>
      <c r="H1435" s="34">
        <v>-0.14285714285714285</v>
      </c>
      <c r="I1435" s="3">
        <f t="shared" si="55"/>
        <v>-200</v>
      </c>
    </row>
    <row r="1436" spans="1:9">
      <c r="A1436" s="17" t="s">
        <v>2361</v>
      </c>
      <c r="B1436" s="29">
        <v>1400</v>
      </c>
      <c r="C1436" s="29">
        <v>1200</v>
      </c>
      <c r="D1436" s="4" t="s">
        <v>671</v>
      </c>
      <c r="E1436" s="29" t="s">
        <v>2362</v>
      </c>
      <c r="F1436" s="29" t="s">
        <v>508</v>
      </c>
      <c r="G1436" s="29" t="s">
        <v>476</v>
      </c>
      <c r="H1436" s="34">
        <v>-0.14285714285714285</v>
      </c>
      <c r="I1436" s="3">
        <f t="shared" si="55"/>
        <v>-200</v>
      </c>
    </row>
    <row r="1437" spans="1:9">
      <c r="A1437" s="17" t="s">
        <v>2363</v>
      </c>
      <c r="B1437" s="29">
        <v>1400</v>
      </c>
      <c r="C1437" s="29">
        <v>1200</v>
      </c>
      <c r="D1437" s="4" t="s">
        <v>491</v>
      </c>
      <c r="E1437" s="29" t="s">
        <v>498</v>
      </c>
      <c r="F1437" s="29" t="s">
        <v>772</v>
      </c>
      <c r="G1437" s="29" t="s">
        <v>476</v>
      </c>
      <c r="H1437" s="34">
        <v>-0.14285714285714285</v>
      </c>
      <c r="I1437" s="3">
        <f t="shared" si="55"/>
        <v>-200</v>
      </c>
    </row>
    <row r="1438" spans="1:9">
      <c r="A1438" s="17" t="s">
        <v>2364</v>
      </c>
      <c r="B1438" s="29">
        <v>1400</v>
      </c>
      <c r="C1438" s="29">
        <v>1200</v>
      </c>
      <c r="D1438" s="4" t="s">
        <v>581</v>
      </c>
      <c r="E1438" s="29" t="s">
        <v>582</v>
      </c>
      <c r="F1438" s="29" t="s">
        <v>482</v>
      </c>
      <c r="G1438" s="29" t="s">
        <v>476</v>
      </c>
      <c r="H1438" s="34">
        <v>-0.14285714285714285</v>
      </c>
      <c r="I1438" s="3">
        <f t="shared" si="55"/>
        <v>-200</v>
      </c>
    </row>
    <row r="1439" spans="1:9">
      <c r="A1439" s="17" t="s">
        <v>2365</v>
      </c>
      <c r="B1439" s="29">
        <v>1500</v>
      </c>
      <c r="C1439" s="29">
        <v>1200</v>
      </c>
      <c r="D1439" s="4" t="s">
        <v>491</v>
      </c>
      <c r="E1439" s="29" t="s">
        <v>498</v>
      </c>
      <c r="F1439" s="29" t="s">
        <v>560</v>
      </c>
      <c r="G1439" s="29" t="s">
        <v>476</v>
      </c>
      <c r="H1439" s="34">
        <v>-0.2</v>
      </c>
      <c r="I1439" s="3">
        <f t="shared" si="55"/>
        <v>-300</v>
      </c>
    </row>
    <row r="1440" spans="1:9">
      <c r="A1440" s="17" t="s">
        <v>2366</v>
      </c>
      <c r="B1440" s="29">
        <v>1500</v>
      </c>
      <c r="C1440" s="29">
        <v>1200</v>
      </c>
      <c r="D1440" s="4" t="s">
        <v>504</v>
      </c>
      <c r="E1440" s="29" t="s">
        <v>1471</v>
      </c>
      <c r="F1440" s="29" t="s">
        <v>2367</v>
      </c>
      <c r="G1440" s="29" t="s">
        <v>476</v>
      </c>
      <c r="H1440" s="34">
        <v>-0.2</v>
      </c>
      <c r="I1440" s="3">
        <f t="shared" si="55"/>
        <v>-300</v>
      </c>
    </row>
    <row r="1441" spans="1:9">
      <c r="A1441" s="17" t="s">
        <v>2368</v>
      </c>
      <c r="B1441" s="29">
        <v>1500</v>
      </c>
      <c r="C1441" s="29">
        <v>1200</v>
      </c>
      <c r="D1441" s="4" t="s">
        <v>485</v>
      </c>
      <c r="E1441" s="29" t="s">
        <v>513</v>
      </c>
      <c r="F1441" s="29" t="s">
        <v>686</v>
      </c>
      <c r="G1441" s="29" t="s">
        <v>476</v>
      </c>
      <c r="H1441" s="34">
        <v>-0.2</v>
      </c>
      <c r="I1441" s="3">
        <f t="shared" si="55"/>
        <v>-300</v>
      </c>
    </row>
    <row r="1442" spans="1:9">
      <c r="A1442" s="17" t="s">
        <v>2369</v>
      </c>
      <c r="B1442" s="29">
        <v>1700</v>
      </c>
      <c r="C1442" s="29">
        <v>1200</v>
      </c>
      <c r="D1442" s="4" t="s">
        <v>725</v>
      </c>
      <c r="E1442" s="29" t="s">
        <v>725</v>
      </c>
      <c r="F1442" s="29" t="s">
        <v>525</v>
      </c>
      <c r="G1442" s="29" t="s">
        <v>474</v>
      </c>
      <c r="H1442" s="34">
        <v>-0.29411764705882354</v>
      </c>
      <c r="I1442" s="3">
        <f t="shared" si="55"/>
        <v>-500</v>
      </c>
    </row>
    <row r="1443" spans="1:9">
      <c r="A1443" s="17" t="s">
        <v>2370</v>
      </c>
      <c r="B1443" s="29">
        <v>1700</v>
      </c>
      <c r="C1443" s="29">
        <v>1200</v>
      </c>
      <c r="D1443" s="4" t="s">
        <v>500</v>
      </c>
      <c r="E1443" s="29" t="s">
        <v>2133</v>
      </c>
      <c r="F1443" s="29" t="s">
        <v>487</v>
      </c>
      <c r="G1443" s="29" t="s">
        <v>476</v>
      </c>
      <c r="H1443" s="34">
        <v>-0.29411764705882354</v>
      </c>
      <c r="I1443" s="3">
        <f t="shared" si="55"/>
        <v>-500</v>
      </c>
    </row>
    <row r="1444" spans="1:9">
      <c r="A1444" s="17" t="s">
        <v>2371</v>
      </c>
      <c r="B1444" s="29">
        <v>1700</v>
      </c>
      <c r="C1444" s="29">
        <v>1200</v>
      </c>
      <c r="D1444" s="4" t="s">
        <v>491</v>
      </c>
      <c r="E1444" s="29" t="s">
        <v>498</v>
      </c>
      <c r="F1444" s="29" t="s">
        <v>772</v>
      </c>
      <c r="G1444" s="29" t="s">
        <v>476</v>
      </c>
      <c r="H1444" s="34">
        <v>-0.29411764705882354</v>
      </c>
      <c r="I1444" s="3">
        <f t="shared" si="55"/>
        <v>-500</v>
      </c>
    </row>
    <row r="1445" spans="1:9">
      <c r="A1445" s="17" t="s">
        <v>2372</v>
      </c>
      <c r="B1445" s="29">
        <v>1800</v>
      </c>
      <c r="C1445" s="29">
        <v>1200</v>
      </c>
      <c r="D1445" s="4" t="s">
        <v>556</v>
      </c>
      <c r="E1445" s="29" t="s">
        <v>1331</v>
      </c>
      <c r="F1445" s="29" t="s">
        <v>487</v>
      </c>
      <c r="G1445" s="29" t="s">
        <v>476</v>
      </c>
      <c r="H1445" s="34">
        <v>-0.33333333333333331</v>
      </c>
      <c r="I1445" s="3">
        <f t="shared" si="55"/>
        <v>-600</v>
      </c>
    </row>
    <row r="1446" spans="1:9">
      <c r="A1446" s="17" t="s">
        <v>2400</v>
      </c>
      <c r="B1446" s="29">
        <v>1400</v>
      </c>
      <c r="C1446" s="29">
        <v>1150</v>
      </c>
      <c r="D1446" s="4" t="s">
        <v>488</v>
      </c>
      <c r="E1446" s="29" t="s">
        <v>693</v>
      </c>
      <c r="F1446" s="29" t="s">
        <v>484</v>
      </c>
      <c r="G1446" s="29" t="s">
        <v>476</v>
      </c>
      <c r="H1446" s="34">
        <v>-0.17857142857142858</v>
      </c>
      <c r="I1446" s="3">
        <f t="shared" si="55"/>
        <v>-250</v>
      </c>
    </row>
    <row r="1447" spans="1:9">
      <c r="A1447" s="17" t="s">
        <v>2399</v>
      </c>
      <c r="B1447" s="29">
        <v>1150</v>
      </c>
      <c r="C1447" s="29">
        <v>1150</v>
      </c>
      <c r="D1447" s="4" t="s">
        <v>488</v>
      </c>
      <c r="E1447" s="29" t="s">
        <v>742</v>
      </c>
      <c r="F1447" s="29" t="s">
        <v>487</v>
      </c>
      <c r="G1447" s="29" t="s">
        <v>474</v>
      </c>
      <c r="H1447" s="34">
        <v>0</v>
      </c>
      <c r="I1447" s="3">
        <f t="shared" si="55"/>
        <v>0</v>
      </c>
    </row>
    <row r="1448" spans="1:9">
      <c r="A1448" s="17" t="s">
        <v>2373</v>
      </c>
      <c r="B1448" s="29"/>
      <c r="C1448" s="29">
        <v>1150</v>
      </c>
      <c r="D1448" s="4" t="s">
        <v>478</v>
      </c>
      <c r="E1448" s="29" t="s">
        <v>472</v>
      </c>
      <c r="F1448" s="29" t="s">
        <v>479</v>
      </c>
      <c r="G1448" s="29" t="s">
        <v>476</v>
      </c>
      <c r="H1448" s="34" t="e">
        <v>#N/A</v>
      </c>
      <c r="I1448" s="34" t="e">
        <v>#N/A</v>
      </c>
    </row>
    <row r="1449" spans="1:9">
      <c r="A1449" s="17" t="s">
        <v>2374</v>
      </c>
      <c r="B1449" s="29"/>
      <c r="C1449" s="29">
        <v>1150</v>
      </c>
      <c r="D1449" s="4" t="s">
        <v>491</v>
      </c>
      <c r="E1449" s="29" t="s">
        <v>498</v>
      </c>
      <c r="F1449" s="29" t="s">
        <v>479</v>
      </c>
      <c r="G1449" s="29" t="s">
        <v>476</v>
      </c>
      <c r="H1449" s="34" t="e">
        <v>#N/A</v>
      </c>
      <c r="I1449" s="34" t="e">
        <v>#N/A</v>
      </c>
    </row>
    <row r="1450" spans="1:9">
      <c r="A1450" s="17" t="s">
        <v>2375</v>
      </c>
      <c r="B1450" s="29"/>
      <c r="C1450" s="29">
        <v>1150</v>
      </c>
      <c r="D1450" s="4" t="s">
        <v>491</v>
      </c>
      <c r="E1450" s="29" t="s">
        <v>498</v>
      </c>
      <c r="F1450" s="29" t="s">
        <v>484</v>
      </c>
      <c r="G1450" s="29" t="s">
        <v>476</v>
      </c>
      <c r="H1450" s="34" t="e">
        <v>#N/A</v>
      </c>
      <c r="I1450" s="34" t="e">
        <v>#N/A</v>
      </c>
    </row>
    <row r="1451" spans="1:9">
      <c r="A1451" s="17" t="s">
        <v>2376</v>
      </c>
      <c r="B1451" s="29"/>
      <c r="C1451" s="29">
        <v>1150</v>
      </c>
      <c r="D1451" s="4" t="s">
        <v>491</v>
      </c>
      <c r="E1451" s="29" t="s">
        <v>498</v>
      </c>
      <c r="F1451" s="29" t="s">
        <v>765</v>
      </c>
      <c r="G1451" s="29" t="s">
        <v>476</v>
      </c>
      <c r="H1451" s="34" t="e">
        <v>#N/A</v>
      </c>
      <c r="I1451" s="34" t="e">
        <v>#N/A</v>
      </c>
    </row>
    <row r="1452" spans="1:9">
      <c r="A1452" s="17" t="s">
        <v>2377</v>
      </c>
      <c r="B1452" s="29"/>
      <c r="C1452" s="29">
        <v>1150</v>
      </c>
      <c r="D1452" s="4" t="s">
        <v>491</v>
      </c>
      <c r="E1452" s="29" t="s">
        <v>2378</v>
      </c>
      <c r="F1452" s="29" t="s">
        <v>484</v>
      </c>
      <c r="G1452" s="29" t="s">
        <v>476</v>
      </c>
      <c r="H1452" s="34" t="e">
        <v>#N/A</v>
      </c>
      <c r="I1452" s="34" t="e">
        <v>#N/A</v>
      </c>
    </row>
    <row r="1453" spans="1:9">
      <c r="A1453" s="17" t="s">
        <v>2379</v>
      </c>
      <c r="B1453" s="29"/>
      <c r="C1453" s="29">
        <v>1150</v>
      </c>
      <c r="D1453" s="4" t="s">
        <v>494</v>
      </c>
      <c r="E1453" s="29" t="s">
        <v>786</v>
      </c>
      <c r="F1453" s="29" t="s">
        <v>496</v>
      </c>
      <c r="G1453" s="29" t="s">
        <v>474</v>
      </c>
      <c r="H1453" s="34" t="e">
        <v>#N/A</v>
      </c>
      <c r="I1453" s="34" t="e">
        <v>#N/A</v>
      </c>
    </row>
    <row r="1454" spans="1:9">
      <c r="A1454" s="17" t="s">
        <v>2381</v>
      </c>
      <c r="B1454" s="29"/>
      <c r="C1454" s="29">
        <v>1150</v>
      </c>
      <c r="D1454" s="4" t="s">
        <v>624</v>
      </c>
      <c r="E1454" s="29" t="s">
        <v>2382</v>
      </c>
      <c r="F1454" s="29" t="s">
        <v>479</v>
      </c>
      <c r="G1454" s="29" t="s">
        <v>476</v>
      </c>
      <c r="H1454" s="34" t="e">
        <v>#N/A</v>
      </c>
      <c r="I1454" s="34" t="e">
        <v>#N/A</v>
      </c>
    </row>
    <row r="1455" spans="1:9">
      <c r="A1455" s="17" t="s">
        <v>2383</v>
      </c>
      <c r="B1455" s="29"/>
      <c r="C1455" s="29">
        <v>1150</v>
      </c>
      <c r="D1455" s="4" t="s">
        <v>671</v>
      </c>
      <c r="E1455" s="29" t="s">
        <v>2384</v>
      </c>
      <c r="F1455" s="29" t="s">
        <v>638</v>
      </c>
      <c r="G1455" s="29" t="s">
        <v>476</v>
      </c>
      <c r="H1455" s="34" t="e">
        <v>#N/A</v>
      </c>
      <c r="I1455" s="34" t="e">
        <v>#N/A</v>
      </c>
    </row>
    <row r="1456" spans="1:9">
      <c r="A1456" s="17" t="s">
        <v>2385</v>
      </c>
      <c r="B1456" s="29"/>
      <c r="C1456" s="29">
        <v>1150</v>
      </c>
      <c r="D1456" s="4" t="s">
        <v>556</v>
      </c>
      <c r="E1456" s="29" t="s">
        <v>2386</v>
      </c>
      <c r="F1456" s="29" t="s">
        <v>508</v>
      </c>
      <c r="G1456" s="29" t="s">
        <v>502</v>
      </c>
      <c r="H1456" s="34" t="e">
        <v>#N/A</v>
      </c>
      <c r="I1456" s="34" t="e">
        <v>#N/A</v>
      </c>
    </row>
    <row r="1457" spans="1:9">
      <c r="A1457" s="17" t="s">
        <v>2387</v>
      </c>
      <c r="B1457" s="29"/>
      <c r="C1457" s="29">
        <v>1150</v>
      </c>
      <c r="D1457" s="4" t="s">
        <v>671</v>
      </c>
      <c r="E1457" s="29" t="s">
        <v>745</v>
      </c>
      <c r="F1457" s="29" t="s">
        <v>479</v>
      </c>
      <c r="G1457" s="29" t="s">
        <v>476</v>
      </c>
      <c r="H1457" s="34" t="e">
        <v>#N/A</v>
      </c>
      <c r="I1457" s="34" t="e">
        <v>#N/A</v>
      </c>
    </row>
    <row r="1458" spans="1:9">
      <c r="A1458" s="17" t="s">
        <v>2388</v>
      </c>
      <c r="B1458" s="29"/>
      <c r="C1458" s="29">
        <v>1150</v>
      </c>
      <c r="D1458" s="4" t="s">
        <v>630</v>
      </c>
      <c r="E1458" s="29" t="s">
        <v>753</v>
      </c>
      <c r="F1458" s="29" t="s">
        <v>499</v>
      </c>
      <c r="G1458" s="29" t="s">
        <v>476</v>
      </c>
      <c r="H1458" s="34" t="e">
        <v>#N/A</v>
      </c>
      <c r="I1458" s="34" t="e">
        <v>#N/A</v>
      </c>
    </row>
    <row r="1459" spans="1:9">
      <c r="A1459" s="17" t="s">
        <v>2389</v>
      </c>
      <c r="B1459" s="29">
        <v>1000</v>
      </c>
      <c r="C1459" s="29">
        <v>1150</v>
      </c>
      <c r="D1459" s="4" t="s">
        <v>671</v>
      </c>
      <c r="E1459" s="29" t="s">
        <v>770</v>
      </c>
      <c r="F1459" s="29" t="s">
        <v>638</v>
      </c>
      <c r="G1459" s="29" t="s">
        <v>474</v>
      </c>
      <c r="H1459" s="34">
        <v>0.15</v>
      </c>
      <c r="I1459" s="3">
        <f t="shared" ref="I1459:I1467" si="56">C1459-B1459</f>
        <v>150</v>
      </c>
    </row>
    <row r="1460" spans="1:9">
      <c r="A1460" s="17" t="s">
        <v>2390</v>
      </c>
      <c r="B1460" s="29">
        <v>1000</v>
      </c>
      <c r="C1460" s="29">
        <v>1150</v>
      </c>
      <c r="D1460" s="4" t="s">
        <v>650</v>
      </c>
      <c r="E1460" s="29" t="s">
        <v>650</v>
      </c>
      <c r="F1460" s="29" t="s">
        <v>799</v>
      </c>
      <c r="G1460" s="29" t="s">
        <v>474</v>
      </c>
      <c r="H1460" s="34">
        <v>0.15</v>
      </c>
      <c r="I1460" s="3">
        <f t="shared" si="56"/>
        <v>150</v>
      </c>
    </row>
    <row r="1461" spans="1:9">
      <c r="A1461" s="17" t="s">
        <v>2391</v>
      </c>
      <c r="B1461" s="29">
        <v>1100</v>
      </c>
      <c r="C1461" s="29">
        <v>1150</v>
      </c>
      <c r="D1461" s="4" t="s">
        <v>485</v>
      </c>
      <c r="E1461" s="29" t="s">
        <v>2392</v>
      </c>
      <c r="F1461" s="29" t="s">
        <v>487</v>
      </c>
      <c r="G1461" s="29" t="s">
        <v>502</v>
      </c>
      <c r="H1461" s="34">
        <v>4.5454545454545456E-2</v>
      </c>
      <c r="I1461" s="3">
        <f t="shared" si="56"/>
        <v>50</v>
      </c>
    </row>
    <row r="1462" spans="1:9">
      <c r="A1462" s="17" t="s">
        <v>2393</v>
      </c>
      <c r="B1462" s="29">
        <v>1100</v>
      </c>
      <c r="C1462" s="29">
        <v>1150</v>
      </c>
      <c r="D1462" s="4" t="s">
        <v>556</v>
      </c>
      <c r="E1462" s="29" t="s">
        <v>2394</v>
      </c>
      <c r="F1462" s="29" t="s">
        <v>508</v>
      </c>
      <c r="G1462" s="29" t="s">
        <v>502</v>
      </c>
      <c r="H1462" s="34">
        <v>4.5454545454545456E-2</v>
      </c>
      <c r="I1462" s="3">
        <f t="shared" si="56"/>
        <v>50</v>
      </c>
    </row>
    <row r="1463" spans="1:9">
      <c r="A1463" s="17" t="s">
        <v>2395</v>
      </c>
      <c r="B1463" s="29">
        <v>1100</v>
      </c>
      <c r="C1463" s="29">
        <v>1150</v>
      </c>
      <c r="D1463" s="4" t="s">
        <v>705</v>
      </c>
      <c r="E1463" s="29" t="s">
        <v>2396</v>
      </c>
      <c r="F1463" s="29" t="s">
        <v>508</v>
      </c>
      <c r="G1463" s="29" t="s">
        <v>476</v>
      </c>
      <c r="H1463" s="34">
        <v>4.5454545454545456E-2</v>
      </c>
      <c r="I1463" s="3">
        <f t="shared" si="56"/>
        <v>50</v>
      </c>
    </row>
    <row r="1464" spans="1:9">
      <c r="A1464" s="17" t="s">
        <v>2397</v>
      </c>
      <c r="B1464" s="29">
        <v>1100</v>
      </c>
      <c r="C1464" s="29">
        <v>1150</v>
      </c>
      <c r="D1464" s="4" t="s">
        <v>581</v>
      </c>
      <c r="E1464" s="29" t="s">
        <v>2398</v>
      </c>
      <c r="F1464" s="29" t="s">
        <v>479</v>
      </c>
      <c r="G1464" s="29" t="s">
        <v>476</v>
      </c>
      <c r="H1464" s="34">
        <v>4.5454545454545456E-2</v>
      </c>
      <c r="I1464" s="3">
        <f t="shared" si="56"/>
        <v>50</v>
      </c>
    </row>
    <row r="1465" spans="1:9">
      <c r="A1465" s="17" t="s">
        <v>2401</v>
      </c>
      <c r="B1465" s="29">
        <v>1500</v>
      </c>
      <c r="C1465" s="29">
        <v>1150</v>
      </c>
      <c r="D1465" s="4" t="s">
        <v>586</v>
      </c>
      <c r="E1465" s="29" t="s">
        <v>587</v>
      </c>
      <c r="F1465" s="29" t="s">
        <v>473</v>
      </c>
      <c r="G1465" s="29" t="s">
        <v>476</v>
      </c>
      <c r="H1465" s="34">
        <v>-0.23333333333333334</v>
      </c>
      <c r="I1465" s="3">
        <f t="shared" si="56"/>
        <v>-350</v>
      </c>
    </row>
    <row r="1466" spans="1:9">
      <c r="A1466" s="17" t="s">
        <v>2402</v>
      </c>
      <c r="B1466" s="29">
        <v>2000</v>
      </c>
      <c r="C1466" s="29">
        <v>1150</v>
      </c>
      <c r="D1466" s="4" t="s">
        <v>491</v>
      </c>
      <c r="E1466" s="29" t="s">
        <v>498</v>
      </c>
      <c r="F1466" s="29" t="s">
        <v>548</v>
      </c>
      <c r="G1466" s="29" t="s">
        <v>476</v>
      </c>
      <c r="H1466" s="34">
        <v>-0.42499999999999999</v>
      </c>
      <c r="I1466" s="3">
        <f t="shared" si="56"/>
        <v>-850</v>
      </c>
    </row>
    <row r="1467" spans="1:9">
      <c r="A1467" s="17" t="s">
        <v>2403</v>
      </c>
      <c r="B1467" s="29">
        <v>2100</v>
      </c>
      <c r="C1467" s="29">
        <v>1150</v>
      </c>
      <c r="D1467" s="4" t="s">
        <v>485</v>
      </c>
      <c r="E1467" s="29" t="s">
        <v>2404</v>
      </c>
      <c r="F1467" s="29" t="s">
        <v>514</v>
      </c>
      <c r="G1467" s="29" t="s">
        <v>474</v>
      </c>
      <c r="H1467" s="34">
        <v>-0.45238095238095238</v>
      </c>
      <c r="I1467" s="3">
        <f t="shared" si="56"/>
        <v>-950</v>
      </c>
    </row>
    <row r="1468" spans="1:9">
      <c r="A1468" s="17" t="s">
        <v>2380</v>
      </c>
      <c r="B1468" s="29"/>
      <c r="C1468" s="29">
        <v>1150</v>
      </c>
      <c r="D1468" s="4" t="s">
        <v>488</v>
      </c>
      <c r="E1468" s="29" t="s">
        <v>696</v>
      </c>
      <c r="F1468" s="29" t="s">
        <v>484</v>
      </c>
      <c r="G1468" s="29" t="s">
        <v>476</v>
      </c>
      <c r="H1468" s="34" t="e">
        <v>#N/A</v>
      </c>
      <c r="I1468" s="34" t="e">
        <v>#N/A</v>
      </c>
    </row>
    <row r="1469" spans="1:9">
      <c r="A1469" s="17" t="s">
        <v>2498</v>
      </c>
      <c r="B1469" s="29">
        <v>1700</v>
      </c>
      <c r="C1469" s="29">
        <v>1100</v>
      </c>
      <c r="D1469" s="4" t="s">
        <v>488</v>
      </c>
      <c r="E1469" s="29" t="s">
        <v>2499</v>
      </c>
      <c r="F1469" s="29" t="s">
        <v>482</v>
      </c>
      <c r="G1469" s="29" t="s">
        <v>476</v>
      </c>
      <c r="H1469" s="34">
        <v>-0.35294117647058826</v>
      </c>
      <c r="I1469" s="3">
        <f t="shared" ref="I1469:I1477" si="57">C1469-B1469</f>
        <v>-600</v>
      </c>
    </row>
    <row r="1470" spans="1:9">
      <c r="A1470" s="17" t="s">
        <v>2488</v>
      </c>
      <c r="B1470" s="29">
        <v>1350</v>
      </c>
      <c r="C1470" s="29">
        <v>1100</v>
      </c>
      <c r="D1470" s="4" t="s">
        <v>488</v>
      </c>
      <c r="E1470" s="29" t="s">
        <v>2489</v>
      </c>
      <c r="F1470" s="29" t="s">
        <v>484</v>
      </c>
      <c r="G1470" s="29" t="s">
        <v>476</v>
      </c>
      <c r="H1470" s="34">
        <v>-0.18518518518518517</v>
      </c>
      <c r="I1470" s="3">
        <f t="shared" si="57"/>
        <v>-250</v>
      </c>
    </row>
    <row r="1471" spans="1:9">
      <c r="A1471" s="17" t="s">
        <v>2490</v>
      </c>
      <c r="B1471" s="29">
        <v>1350</v>
      </c>
      <c r="C1471" s="29">
        <v>1100</v>
      </c>
      <c r="D1471" s="4" t="s">
        <v>488</v>
      </c>
      <c r="E1471" s="29" t="s">
        <v>2491</v>
      </c>
      <c r="F1471" s="29" t="s">
        <v>484</v>
      </c>
      <c r="G1471" s="29" t="s">
        <v>476</v>
      </c>
      <c r="H1471" s="34">
        <v>-0.18518518518518517</v>
      </c>
      <c r="I1471" s="3">
        <f t="shared" si="57"/>
        <v>-250</v>
      </c>
    </row>
    <row r="1472" spans="1:9">
      <c r="A1472" s="17" t="s">
        <v>2486</v>
      </c>
      <c r="B1472" s="29">
        <v>1300</v>
      </c>
      <c r="C1472" s="29">
        <v>1100</v>
      </c>
      <c r="D1472" s="4" t="s">
        <v>488</v>
      </c>
      <c r="E1472" s="29" t="s">
        <v>540</v>
      </c>
      <c r="F1472" s="29" t="s">
        <v>508</v>
      </c>
      <c r="G1472" s="29" t="s">
        <v>476</v>
      </c>
      <c r="H1472" s="34">
        <v>-0.15384615384615385</v>
      </c>
      <c r="I1472" s="3">
        <f t="shared" si="57"/>
        <v>-200</v>
      </c>
    </row>
    <row r="1473" spans="1:9">
      <c r="A1473" s="17" t="s">
        <v>2477</v>
      </c>
      <c r="B1473" s="29">
        <v>1150</v>
      </c>
      <c r="C1473" s="29">
        <v>1100</v>
      </c>
      <c r="D1473" s="4" t="s">
        <v>488</v>
      </c>
      <c r="E1473" s="29" t="s">
        <v>742</v>
      </c>
      <c r="F1473" s="29" t="s">
        <v>487</v>
      </c>
      <c r="G1473" s="29" t="s">
        <v>502</v>
      </c>
      <c r="H1473" s="34">
        <v>-4.3478260869565216E-2</v>
      </c>
      <c r="I1473" s="3">
        <f t="shared" si="57"/>
        <v>-50</v>
      </c>
    </row>
    <row r="1474" spans="1:9">
      <c r="A1474" s="17" t="s">
        <v>2463</v>
      </c>
      <c r="B1474" s="29">
        <v>1100</v>
      </c>
      <c r="C1474" s="29">
        <v>1100</v>
      </c>
      <c r="D1474" s="4" t="s">
        <v>488</v>
      </c>
      <c r="E1474" s="29" t="s">
        <v>693</v>
      </c>
      <c r="F1474" s="29" t="s">
        <v>479</v>
      </c>
      <c r="G1474" s="29" t="s">
        <v>476</v>
      </c>
      <c r="H1474" s="34">
        <v>0</v>
      </c>
      <c r="I1474" s="3">
        <f t="shared" si="57"/>
        <v>0</v>
      </c>
    </row>
    <row r="1475" spans="1:9">
      <c r="A1475" s="17" t="s">
        <v>2474</v>
      </c>
      <c r="B1475" s="29">
        <v>1100</v>
      </c>
      <c r="C1475" s="29">
        <v>1100</v>
      </c>
      <c r="D1475" s="4" t="s">
        <v>488</v>
      </c>
      <c r="E1475" s="29" t="s">
        <v>703</v>
      </c>
      <c r="F1475" s="29" t="s">
        <v>508</v>
      </c>
      <c r="G1475" s="29" t="s">
        <v>476</v>
      </c>
      <c r="H1475" s="34">
        <v>0</v>
      </c>
      <c r="I1475" s="3">
        <f t="shared" si="57"/>
        <v>0</v>
      </c>
    </row>
    <row r="1476" spans="1:9">
      <c r="A1476" s="17" t="s">
        <v>2453</v>
      </c>
      <c r="B1476" s="29">
        <v>1000</v>
      </c>
      <c r="C1476" s="29">
        <v>1100</v>
      </c>
      <c r="D1476" s="4" t="s">
        <v>488</v>
      </c>
      <c r="E1476" s="29" t="s">
        <v>2454</v>
      </c>
      <c r="F1476" s="29" t="s">
        <v>638</v>
      </c>
      <c r="G1476" s="29" t="s">
        <v>476</v>
      </c>
      <c r="H1476" s="34">
        <v>0.1</v>
      </c>
      <c r="I1476" s="3">
        <f t="shared" si="57"/>
        <v>100</v>
      </c>
    </row>
    <row r="1477" spans="1:9">
      <c r="A1477" s="17" t="s">
        <v>2462</v>
      </c>
      <c r="B1477" s="29">
        <v>1000</v>
      </c>
      <c r="C1477" s="29">
        <v>1100</v>
      </c>
      <c r="D1477" s="4" t="s">
        <v>488</v>
      </c>
      <c r="E1477" s="29" t="s">
        <v>738</v>
      </c>
      <c r="F1477" s="29" t="s">
        <v>508</v>
      </c>
      <c r="G1477" s="29" t="s">
        <v>476</v>
      </c>
      <c r="H1477" s="34">
        <v>0.1</v>
      </c>
      <c r="I1477" s="3">
        <f t="shared" si="57"/>
        <v>100</v>
      </c>
    </row>
    <row r="1478" spans="1:9">
      <c r="A1478" s="17" t="s">
        <v>2405</v>
      </c>
      <c r="B1478" s="29"/>
      <c r="C1478" s="29">
        <v>1100</v>
      </c>
      <c r="D1478" s="4" t="s">
        <v>478</v>
      </c>
      <c r="E1478" s="29" t="s">
        <v>776</v>
      </c>
      <c r="F1478" s="29" t="s">
        <v>508</v>
      </c>
      <c r="G1478" s="29" t="s">
        <v>476</v>
      </c>
      <c r="H1478" s="34" t="e">
        <v>#N/A</v>
      </c>
      <c r="I1478" s="34" t="e">
        <v>#N/A</v>
      </c>
    </row>
    <row r="1479" spans="1:9">
      <c r="A1479" s="17" t="s">
        <v>2406</v>
      </c>
      <c r="B1479" s="29"/>
      <c r="C1479" s="29">
        <v>1100</v>
      </c>
      <c r="D1479" s="4" t="s">
        <v>478</v>
      </c>
      <c r="E1479" s="29" t="s">
        <v>1289</v>
      </c>
      <c r="F1479" s="29" t="s">
        <v>479</v>
      </c>
      <c r="G1479" s="29" t="s">
        <v>476</v>
      </c>
      <c r="H1479" s="34" t="e">
        <v>#N/A</v>
      </c>
      <c r="I1479" s="34" t="e">
        <v>#N/A</v>
      </c>
    </row>
    <row r="1480" spans="1:9">
      <c r="A1480" s="17" t="s">
        <v>2407</v>
      </c>
      <c r="B1480" s="29"/>
      <c r="C1480" s="29">
        <v>1100</v>
      </c>
      <c r="D1480" s="4" t="s">
        <v>478</v>
      </c>
      <c r="E1480" s="29" t="s">
        <v>472</v>
      </c>
      <c r="F1480" s="29" t="s">
        <v>479</v>
      </c>
      <c r="G1480" s="29" t="s">
        <v>476</v>
      </c>
      <c r="H1480" s="34" t="e">
        <v>#N/A</v>
      </c>
      <c r="I1480" s="34" t="e">
        <v>#N/A</v>
      </c>
    </row>
    <row r="1481" spans="1:9">
      <c r="A1481" s="17" t="s">
        <v>2408</v>
      </c>
      <c r="B1481" s="29"/>
      <c r="C1481" s="29">
        <v>1100</v>
      </c>
      <c r="D1481" s="4" t="s">
        <v>478</v>
      </c>
      <c r="E1481" s="29" t="s">
        <v>2409</v>
      </c>
      <c r="F1481" s="29" t="s">
        <v>681</v>
      </c>
      <c r="G1481" s="29" t="s">
        <v>474</v>
      </c>
      <c r="H1481" s="34" t="e">
        <v>#N/A</v>
      </c>
      <c r="I1481" s="34" t="e">
        <v>#N/A</v>
      </c>
    </row>
    <row r="1482" spans="1:9">
      <c r="A1482" s="17" t="s">
        <v>2410</v>
      </c>
      <c r="B1482" s="29">
        <v>1100</v>
      </c>
      <c r="C1482" s="29">
        <v>1100</v>
      </c>
      <c r="D1482" s="4" t="s">
        <v>478</v>
      </c>
      <c r="E1482" s="29" t="s">
        <v>472</v>
      </c>
      <c r="F1482" s="29" t="s">
        <v>479</v>
      </c>
      <c r="G1482" s="29" t="s">
        <v>476</v>
      </c>
      <c r="H1482" s="34">
        <v>0</v>
      </c>
      <c r="I1482" s="3">
        <f>C1482-B1482</f>
        <v>0</v>
      </c>
    </row>
    <row r="1483" spans="1:9">
      <c r="A1483" s="17" t="s">
        <v>2411</v>
      </c>
      <c r="B1483" s="29">
        <v>1200</v>
      </c>
      <c r="C1483" s="29">
        <v>1100</v>
      </c>
      <c r="D1483" s="4" t="s">
        <v>478</v>
      </c>
      <c r="E1483" s="29" t="s">
        <v>2412</v>
      </c>
      <c r="F1483" s="29" t="s">
        <v>473</v>
      </c>
      <c r="G1483" s="29" t="s">
        <v>474</v>
      </c>
      <c r="H1483" s="34">
        <v>-8.3333333333333329E-2</v>
      </c>
      <c r="I1483" s="3">
        <f>C1483-B1483</f>
        <v>-100</v>
      </c>
    </row>
    <row r="1484" spans="1:9">
      <c r="A1484" s="17" t="s">
        <v>2416</v>
      </c>
      <c r="B1484" s="29"/>
      <c r="C1484" s="29">
        <v>1100</v>
      </c>
      <c r="D1484" s="4" t="s">
        <v>485</v>
      </c>
      <c r="E1484" s="29" t="s">
        <v>2417</v>
      </c>
      <c r="F1484" s="29" t="s">
        <v>487</v>
      </c>
      <c r="G1484" s="29" t="s">
        <v>476</v>
      </c>
      <c r="H1484" s="34" t="e">
        <v>#N/A</v>
      </c>
      <c r="I1484" s="34" t="e">
        <v>#N/A</v>
      </c>
    </row>
    <row r="1485" spans="1:9">
      <c r="A1485" s="17" t="s">
        <v>2418</v>
      </c>
      <c r="B1485" s="29"/>
      <c r="C1485" s="29">
        <v>1100</v>
      </c>
      <c r="D1485" s="4" t="s">
        <v>485</v>
      </c>
      <c r="E1485" s="29" t="s">
        <v>2062</v>
      </c>
      <c r="F1485" s="29" t="s">
        <v>479</v>
      </c>
      <c r="G1485" s="29" t="s">
        <v>476</v>
      </c>
      <c r="H1485" s="34" t="e">
        <v>#N/A</v>
      </c>
      <c r="I1485" s="34" t="e">
        <v>#N/A</v>
      </c>
    </row>
    <row r="1486" spans="1:9">
      <c r="A1486" s="17" t="s">
        <v>2419</v>
      </c>
      <c r="B1486" s="29"/>
      <c r="C1486" s="29">
        <v>1100</v>
      </c>
      <c r="D1486" s="4" t="s">
        <v>491</v>
      </c>
      <c r="E1486" s="29" t="s">
        <v>2420</v>
      </c>
      <c r="F1486" s="29" t="s">
        <v>734</v>
      </c>
      <c r="G1486" s="29" t="s">
        <v>476</v>
      </c>
      <c r="H1486" s="34" t="e">
        <v>#N/A</v>
      </c>
      <c r="I1486" s="34" t="e">
        <v>#N/A</v>
      </c>
    </row>
    <row r="1487" spans="1:9">
      <c r="A1487" s="17" t="s">
        <v>2421</v>
      </c>
      <c r="B1487" s="29"/>
      <c r="C1487" s="29">
        <v>1100</v>
      </c>
      <c r="D1487" s="4" t="s">
        <v>491</v>
      </c>
      <c r="E1487" s="29" t="s">
        <v>498</v>
      </c>
      <c r="F1487" s="29" t="s">
        <v>2279</v>
      </c>
      <c r="G1487" s="29" t="s">
        <v>476</v>
      </c>
      <c r="H1487" s="34" t="e">
        <v>#N/A</v>
      </c>
      <c r="I1487" s="34" t="e">
        <v>#N/A</v>
      </c>
    </row>
    <row r="1488" spans="1:9">
      <c r="A1488" s="17" t="s">
        <v>2422</v>
      </c>
      <c r="B1488" s="29"/>
      <c r="C1488" s="29">
        <v>1100</v>
      </c>
      <c r="D1488" s="4" t="s">
        <v>491</v>
      </c>
      <c r="E1488" s="29" t="s">
        <v>498</v>
      </c>
      <c r="F1488" s="29" t="s">
        <v>2423</v>
      </c>
      <c r="G1488" s="29" t="s">
        <v>476</v>
      </c>
      <c r="H1488" s="34" t="e">
        <v>#N/A</v>
      </c>
      <c r="I1488" s="34" t="e">
        <v>#N/A</v>
      </c>
    </row>
    <row r="1489" spans="1:9">
      <c r="A1489" s="17" t="s">
        <v>2424</v>
      </c>
      <c r="B1489" s="29"/>
      <c r="C1489" s="29">
        <v>1100</v>
      </c>
      <c r="D1489" s="4" t="s">
        <v>485</v>
      </c>
      <c r="E1489" s="29" t="s">
        <v>907</v>
      </c>
      <c r="F1489" s="29" t="s">
        <v>508</v>
      </c>
      <c r="G1489" s="29" t="s">
        <v>476</v>
      </c>
      <c r="H1489" s="34" t="e">
        <v>#N/A</v>
      </c>
      <c r="I1489" s="34" t="e">
        <v>#N/A</v>
      </c>
    </row>
    <row r="1490" spans="1:9">
      <c r="A1490" s="17" t="s">
        <v>2425</v>
      </c>
      <c r="B1490" s="29"/>
      <c r="C1490" s="29">
        <v>1100</v>
      </c>
      <c r="D1490" s="4" t="s">
        <v>494</v>
      </c>
      <c r="E1490" s="29" t="s">
        <v>2426</v>
      </c>
      <c r="F1490" s="29" t="s">
        <v>508</v>
      </c>
      <c r="G1490" s="29" t="s">
        <v>476</v>
      </c>
      <c r="H1490" s="34" t="e">
        <v>#N/A</v>
      </c>
      <c r="I1490" s="34" t="e">
        <v>#N/A</v>
      </c>
    </row>
    <row r="1491" spans="1:9">
      <c r="A1491" s="17" t="s">
        <v>2427</v>
      </c>
      <c r="B1491" s="29"/>
      <c r="C1491" s="29">
        <v>1100</v>
      </c>
      <c r="D1491" s="4" t="s">
        <v>504</v>
      </c>
      <c r="E1491" s="29" t="s">
        <v>786</v>
      </c>
      <c r="F1491" s="29" t="s">
        <v>508</v>
      </c>
      <c r="G1491" s="29" t="s">
        <v>474</v>
      </c>
      <c r="H1491" s="34" t="e">
        <v>#N/A</v>
      </c>
      <c r="I1491" s="34" t="e">
        <v>#N/A</v>
      </c>
    </row>
    <row r="1492" spans="1:9">
      <c r="A1492" s="17" t="s">
        <v>2428</v>
      </c>
      <c r="B1492" s="29"/>
      <c r="C1492" s="29">
        <v>1100</v>
      </c>
      <c r="D1492" s="4" t="s">
        <v>494</v>
      </c>
      <c r="E1492" s="29">
        <v>0</v>
      </c>
      <c r="F1492" s="29" t="s">
        <v>508</v>
      </c>
      <c r="G1492" s="29" t="s">
        <v>474</v>
      </c>
      <c r="H1492" s="34" t="e">
        <v>#N/A</v>
      </c>
      <c r="I1492" s="34" t="e">
        <v>#N/A</v>
      </c>
    </row>
    <row r="1493" spans="1:9">
      <c r="A1493" s="17" t="s">
        <v>2430</v>
      </c>
      <c r="B1493" s="29"/>
      <c r="C1493" s="29">
        <v>1100</v>
      </c>
      <c r="D1493" s="4" t="s">
        <v>656</v>
      </c>
      <c r="E1493" s="29" t="s">
        <v>656</v>
      </c>
      <c r="F1493" s="29" t="s">
        <v>681</v>
      </c>
      <c r="G1493" s="29" t="s">
        <v>502</v>
      </c>
      <c r="H1493" s="34" t="e">
        <v>#N/A</v>
      </c>
      <c r="I1493" s="34" t="e">
        <v>#N/A</v>
      </c>
    </row>
    <row r="1494" spans="1:9">
      <c r="A1494" s="17" t="s">
        <v>2431</v>
      </c>
      <c r="B1494" s="29"/>
      <c r="C1494" s="29">
        <v>1100</v>
      </c>
      <c r="D1494" s="4" t="s">
        <v>705</v>
      </c>
      <c r="E1494" s="29" t="s">
        <v>726</v>
      </c>
      <c r="F1494" s="29" t="s">
        <v>585</v>
      </c>
      <c r="G1494" s="29" t="s">
        <v>476</v>
      </c>
      <c r="H1494" s="34" t="e">
        <v>#N/A</v>
      </c>
      <c r="I1494" s="34" t="e">
        <v>#N/A</v>
      </c>
    </row>
    <row r="1495" spans="1:9">
      <c r="A1495" s="17" t="s">
        <v>2432</v>
      </c>
      <c r="B1495" s="29"/>
      <c r="C1495" s="29">
        <v>1100</v>
      </c>
      <c r="D1495" s="4" t="s">
        <v>634</v>
      </c>
      <c r="E1495" s="29" t="s">
        <v>2433</v>
      </c>
      <c r="F1495" s="29" t="s">
        <v>479</v>
      </c>
      <c r="G1495" s="29" t="s">
        <v>476</v>
      </c>
      <c r="H1495" s="34" t="e">
        <v>#N/A</v>
      </c>
      <c r="I1495" s="34" t="e">
        <v>#N/A</v>
      </c>
    </row>
    <row r="1496" spans="1:9">
      <c r="A1496" s="17" t="s">
        <v>2434</v>
      </c>
      <c r="B1496" s="29"/>
      <c r="C1496" s="29">
        <v>1100</v>
      </c>
      <c r="D1496" s="4" t="s">
        <v>556</v>
      </c>
      <c r="E1496" s="29" t="s">
        <v>1163</v>
      </c>
      <c r="F1496" s="29" t="s">
        <v>1164</v>
      </c>
      <c r="G1496" s="29" t="s">
        <v>502</v>
      </c>
      <c r="H1496" s="34" t="e">
        <v>#N/A</v>
      </c>
      <c r="I1496" s="34" t="e">
        <v>#N/A</v>
      </c>
    </row>
    <row r="1497" spans="1:9">
      <c r="A1497" s="17" t="s">
        <v>2435</v>
      </c>
      <c r="B1497" s="29"/>
      <c r="C1497" s="29">
        <v>1100</v>
      </c>
      <c r="D1497" s="4" t="s">
        <v>556</v>
      </c>
      <c r="E1497" s="29" t="s">
        <v>1163</v>
      </c>
      <c r="F1497" s="29" t="s">
        <v>1164</v>
      </c>
      <c r="G1497" s="29" t="s">
        <v>502</v>
      </c>
      <c r="H1497" s="34" t="e">
        <v>#N/A</v>
      </c>
      <c r="I1497" s="34" t="e">
        <v>#N/A</v>
      </c>
    </row>
    <row r="1498" spans="1:9">
      <c r="A1498" s="17" t="s">
        <v>2436</v>
      </c>
      <c r="B1498" s="29"/>
      <c r="C1498" s="29">
        <v>1100</v>
      </c>
      <c r="D1498" s="4" t="s">
        <v>556</v>
      </c>
      <c r="E1498" s="29" t="s">
        <v>1163</v>
      </c>
      <c r="F1498" s="29" t="s">
        <v>1164</v>
      </c>
      <c r="G1498" s="29" t="s">
        <v>502</v>
      </c>
      <c r="H1498" s="34" t="e">
        <v>#N/A</v>
      </c>
      <c r="I1498" s="34" t="e">
        <v>#N/A</v>
      </c>
    </row>
    <row r="1499" spans="1:9">
      <c r="A1499" s="17" t="s">
        <v>2437</v>
      </c>
      <c r="B1499" s="29"/>
      <c r="C1499" s="29">
        <v>1100</v>
      </c>
      <c r="D1499" s="4" t="s">
        <v>624</v>
      </c>
      <c r="E1499" s="29" t="s">
        <v>1345</v>
      </c>
      <c r="F1499" s="29" t="s">
        <v>772</v>
      </c>
      <c r="G1499" s="29" t="s">
        <v>476</v>
      </c>
      <c r="H1499" s="34" t="e">
        <v>#N/A</v>
      </c>
      <c r="I1499" s="34" t="e">
        <v>#N/A</v>
      </c>
    </row>
    <row r="1500" spans="1:9">
      <c r="A1500" s="17" t="s">
        <v>2438</v>
      </c>
      <c r="B1500" s="29"/>
      <c r="C1500" s="29">
        <v>1100</v>
      </c>
      <c r="D1500" s="4" t="s">
        <v>656</v>
      </c>
      <c r="E1500" s="29" t="s">
        <v>656</v>
      </c>
      <c r="F1500" s="29" t="s">
        <v>508</v>
      </c>
      <c r="G1500" s="29" t="s">
        <v>476</v>
      </c>
      <c r="H1500" s="34" t="e">
        <v>#N/A</v>
      </c>
      <c r="I1500" s="34" t="e">
        <v>#N/A</v>
      </c>
    </row>
    <row r="1501" spans="1:9">
      <c r="A1501" s="17" t="s">
        <v>2439</v>
      </c>
      <c r="B1501" s="29"/>
      <c r="C1501" s="29">
        <v>1100</v>
      </c>
      <c r="D1501" s="4" t="s">
        <v>671</v>
      </c>
      <c r="E1501" s="29" t="s">
        <v>2440</v>
      </c>
      <c r="F1501" s="29" t="s">
        <v>638</v>
      </c>
      <c r="G1501" s="29" t="s">
        <v>476</v>
      </c>
      <c r="H1501" s="34" t="e">
        <v>#N/A</v>
      </c>
      <c r="I1501" s="34" t="e">
        <v>#N/A</v>
      </c>
    </row>
    <row r="1502" spans="1:9">
      <c r="A1502" s="17" t="s">
        <v>2441</v>
      </c>
      <c r="B1502" s="29"/>
      <c r="C1502" s="29">
        <v>1100</v>
      </c>
      <c r="D1502" s="4" t="s">
        <v>634</v>
      </c>
      <c r="E1502" s="29" t="s">
        <v>2442</v>
      </c>
      <c r="F1502" s="29" t="s">
        <v>508</v>
      </c>
      <c r="G1502" s="29" t="s">
        <v>476</v>
      </c>
      <c r="H1502" s="34" t="e">
        <v>#N/A</v>
      </c>
      <c r="I1502" s="34" t="e">
        <v>#N/A</v>
      </c>
    </row>
    <row r="1503" spans="1:9">
      <c r="A1503" s="17" t="s">
        <v>2443</v>
      </c>
      <c r="B1503" s="29"/>
      <c r="C1503" s="29">
        <v>1100</v>
      </c>
      <c r="D1503" s="4" t="s">
        <v>556</v>
      </c>
      <c r="E1503" s="29" t="s">
        <v>2386</v>
      </c>
      <c r="F1503" s="29" t="s">
        <v>508</v>
      </c>
      <c r="G1503" s="29" t="s">
        <v>502</v>
      </c>
      <c r="H1503" s="34" t="e">
        <v>#N/A</v>
      </c>
      <c r="I1503" s="34" t="e">
        <v>#N/A</v>
      </c>
    </row>
    <row r="1504" spans="1:9">
      <c r="A1504" s="17" t="s">
        <v>2444</v>
      </c>
      <c r="B1504" s="29"/>
      <c r="C1504" s="29">
        <v>1100</v>
      </c>
      <c r="D1504" s="4" t="s">
        <v>556</v>
      </c>
      <c r="E1504" s="29" t="s">
        <v>2001</v>
      </c>
      <c r="F1504" s="29" t="s">
        <v>508</v>
      </c>
      <c r="G1504" s="29" t="s">
        <v>476</v>
      </c>
      <c r="H1504" s="34" t="e">
        <v>#N/A</v>
      </c>
      <c r="I1504" s="34" t="e">
        <v>#N/A</v>
      </c>
    </row>
    <row r="1505" spans="1:9">
      <c r="A1505" s="17" t="s">
        <v>2445</v>
      </c>
      <c r="B1505" s="29"/>
      <c r="C1505" s="29">
        <v>1100</v>
      </c>
      <c r="D1505" s="4" t="s">
        <v>671</v>
      </c>
      <c r="E1505" s="29" t="s">
        <v>745</v>
      </c>
      <c r="F1505" s="29" t="s">
        <v>765</v>
      </c>
      <c r="G1505" s="29" t="s">
        <v>476</v>
      </c>
      <c r="H1505" s="34" t="e">
        <v>#N/A</v>
      </c>
      <c r="I1505" s="34" t="e">
        <v>#N/A</v>
      </c>
    </row>
    <row r="1506" spans="1:9">
      <c r="A1506" s="17" t="s">
        <v>2446</v>
      </c>
      <c r="B1506" s="29"/>
      <c r="C1506" s="29">
        <v>1100</v>
      </c>
      <c r="D1506" s="4" t="s">
        <v>671</v>
      </c>
      <c r="E1506" s="29" t="s">
        <v>986</v>
      </c>
      <c r="F1506" s="29" t="s">
        <v>508</v>
      </c>
      <c r="G1506" s="29" t="s">
        <v>476</v>
      </c>
      <c r="H1506" s="34" t="e">
        <v>#N/A</v>
      </c>
      <c r="I1506" s="34" t="e">
        <v>#N/A</v>
      </c>
    </row>
    <row r="1507" spans="1:9">
      <c r="A1507" s="17" t="s">
        <v>2447</v>
      </c>
      <c r="B1507" s="29"/>
      <c r="C1507" s="29">
        <v>1100</v>
      </c>
      <c r="D1507" s="4" t="s">
        <v>630</v>
      </c>
      <c r="E1507" s="29" t="s">
        <v>2448</v>
      </c>
      <c r="F1507" s="29" t="s">
        <v>473</v>
      </c>
      <c r="G1507" s="29" t="s">
        <v>474</v>
      </c>
      <c r="H1507" s="34" t="e">
        <v>#N/A</v>
      </c>
      <c r="I1507" s="34" t="e">
        <v>#N/A</v>
      </c>
    </row>
    <row r="1508" spans="1:9">
      <c r="A1508" s="17" t="s">
        <v>2455</v>
      </c>
      <c r="B1508" s="29">
        <v>1000</v>
      </c>
      <c r="C1508" s="29">
        <v>1100</v>
      </c>
      <c r="D1508" s="4" t="s">
        <v>586</v>
      </c>
      <c r="E1508" s="29" t="s">
        <v>587</v>
      </c>
      <c r="F1508" s="29" t="s">
        <v>496</v>
      </c>
      <c r="G1508" s="29" t="s">
        <v>474</v>
      </c>
      <c r="H1508" s="34">
        <v>0.1</v>
      </c>
      <c r="I1508" s="3">
        <f t="shared" ref="I1508:I1536" si="58">C1508-B1508</f>
        <v>100</v>
      </c>
    </row>
    <row r="1509" spans="1:9">
      <c r="A1509" s="17" t="s">
        <v>2456</v>
      </c>
      <c r="B1509" s="29">
        <v>1000</v>
      </c>
      <c r="C1509" s="29">
        <v>1100</v>
      </c>
      <c r="D1509" s="4" t="s">
        <v>581</v>
      </c>
      <c r="E1509" s="29" t="s">
        <v>582</v>
      </c>
      <c r="F1509" s="29" t="s">
        <v>2457</v>
      </c>
      <c r="G1509" s="29" t="s">
        <v>474</v>
      </c>
      <c r="H1509" s="34">
        <v>0.1</v>
      </c>
      <c r="I1509" s="3">
        <f t="shared" si="58"/>
        <v>100</v>
      </c>
    </row>
    <row r="1510" spans="1:9">
      <c r="A1510" s="17" t="s">
        <v>2458</v>
      </c>
      <c r="B1510" s="29">
        <v>1000</v>
      </c>
      <c r="C1510" s="29">
        <v>1100</v>
      </c>
      <c r="D1510" s="4" t="s">
        <v>556</v>
      </c>
      <c r="E1510" s="29" t="s">
        <v>1296</v>
      </c>
      <c r="F1510" s="29" t="s">
        <v>525</v>
      </c>
      <c r="G1510" s="29" t="s">
        <v>474</v>
      </c>
      <c r="H1510" s="34">
        <v>0.1</v>
      </c>
      <c r="I1510" s="3">
        <f t="shared" si="58"/>
        <v>100</v>
      </c>
    </row>
    <row r="1511" spans="1:9">
      <c r="A1511" s="17" t="s">
        <v>2459</v>
      </c>
      <c r="B1511" s="29">
        <v>1000</v>
      </c>
      <c r="C1511" s="29">
        <v>1100</v>
      </c>
      <c r="D1511" s="4" t="s">
        <v>556</v>
      </c>
      <c r="E1511" s="29" t="s">
        <v>2460</v>
      </c>
      <c r="F1511" s="29" t="s">
        <v>508</v>
      </c>
      <c r="G1511" s="29" t="s">
        <v>476</v>
      </c>
      <c r="H1511" s="34">
        <v>0.1</v>
      </c>
      <c r="I1511" s="3">
        <f t="shared" si="58"/>
        <v>100</v>
      </c>
    </row>
    <row r="1512" spans="1:9">
      <c r="A1512" s="17" t="s">
        <v>2461</v>
      </c>
      <c r="B1512" s="29">
        <v>1000</v>
      </c>
      <c r="C1512" s="29">
        <v>1100</v>
      </c>
      <c r="D1512" s="4" t="s">
        <v>491</v>
      </c>
      <c r="E1512" s="29" t="s">
        <v>498</v>
      </c>
      <c r="F1512" s="29" t="s">
        <v>508</v>
      </c>
      <c r="G1512" s="29" t="s">
        <v>476</v>
      </c>
      <c r="H1512" s="34">
        <v>0.1</v>
      </c>
      <c r="I1512" s="3">
        <f t="shared" si="58"/>
        <v>100</v>
      </c>
    </row>
    <row r="1513" spans="1:9">
      <c r="A1513" s="17" t="s">
        <v>2464</v>
      </c>
      <c r="B1513" s="29">
        <v>1100</v>
      </c>
      <c r="C1513" s="29">
        <v>1100</v>
      </c>
      <c r="D1513" s="4" t="s">
        <v>491</v>
      </c>
      <c r="E1513" s="29" t="s">
        <v>498</v>
      </c>
      <c r="F1513" s="29" t="s">
        <v>490</v>
      </c>
      <c r="G1513" s="29" t="s">
        <v>476</v>
      </c>
      <c r="H1513" s="34">
        <v>0</v>
      </c>
      <c r="I1513" s="3">
        <f t="shared" si="58"/>
        <v>0</v>
      </c>
    </row>
    <row r="1514" spans="1:9">
      <c r="A1514" s="17" t="s">
        <v>2465</v>
      </c>
      <c r="B1514" s="29">
        <v>1100</v>
      </c>
      <c r="C1514" s="29">
        <v>1100</v>
      </c>
      <c r="D1514" s="4" t="s">
        <v>491</v>
      </c>
      <c r="E1514" s="29" t="s">
        <v>498</v>
      </c>
      <c r="F1514" s="29" t="s">
        <v>479</v>
      </c>
      <c r="G1514" s="29" t="s">
        <v>476</v>
      </c>
      <c r="H1514" s="34">
        <v>0</v>
      </c>
      <c r="I1514" s="3">
        <f t="shared" si="58"/>
        <v>0</v>
      </c>
    </row>
    <row r="1515" spans="1:9">
      <c r="A1515" s="17" t="s">
        <v>2466</v>
      </c>
      <c r="B1515" s="29">
        <v>1100</v>
      </c>
      <c r="C1515" s="29">
        <v>1100</v>
      </c>
      <c r="D1515" s="4" t="s">
        <v>500</v>
      </c>
      <c r="E1515" s="29" t="s">
        <v>501</v>
      </c>
      <c r="F1515" s="29" t="s">
        <v>479</v>
      </c>
      <c r="G1515" s="29" t="s">
        <v>476</v>
      </c>
      <c r="H1515" s="34">
        <v>0</v>
      </c>
      <c r="I1515" s="3">
        <f t="shared" si="58"/>
        <v>0</v>
      </c>
    </row>
    <row r="1516" spans="1:9">
      <c r="A1516" s="17" t="s">
        <v>2467</v>
      </c>
      <c r="B1516" s="29">
        <v>1100</v>
      </c>
      <c r="C1516" s="29">
        <v>1100</v>
      </c>
      <c r="D1516" s="4" t="s">
        <v>570</v>
      </c>
      <c r="E1516" s="29" t="s">
        <v>2468</v>
      </c>
      <c r="F1516" s="29" t="s">
        <v>560</v>
      </c>
      <c r="G1516" s="29" t="s">
        <v>476</v>
      </c>
      <c r="H1516" s="34">
        <v>0</v>
      </c>
      <c r="I1516" s="3">
        <f t="shared" si="58"/>
        <v>0</v>
      </c>
    </row>
    <row r="1517" spans="1:9">
      <c r="A1517" s="17" t="s">
        <v>2469</v>
      </c>
      <c r="B1517" s="29">
        <v>1100</v>
      </c>
      <c r="C1517" s="29">
        <v>1100</v>
      </c>
      <c r="D1517" s="4" t="s">
        <v>725</v>
      </c>
      <c r="E1517" s="29" t="s">
        <v>2265</v>
      </c>
      <c r="F1517" s="29" t="s">
        <v>487</v>
      </c>
      <c r="G1517" s="29" t="s">
        <v>476</v>
      </c>
      <c r="H1517" s="34">
        <v>0</v>
      </c>
      <c r="I1517" s="3">
        <f t="shared" si="58"/>
        <v>0</v>
      </c>
    </row>
    <row r="1518" spans="1:9">
      <c r="A1518" s="17" t="s">
        <v>2470</v>
      </c>
      <c r="B1518" s="29">
        <v>1100</v>
      </c>
      <c r="C1518" s="29">
        <v>1100</v>
      </c>
      <c r="D1518" s="4" t="s">
        <v>656</v>
      </c>
      <c r="E1518" s="29" t="s">
        <v>2471</v>
      </c>
      <c r="F1518" s="29" t="s">
        <v>484</v>
      </c>
      <c r="G1518" s="29" t="s">
        <v>476</v>
      </c>
      <c r="H1518" s="34">
        <v>0</v>
      </c>
      <c r="I1518" s="3">
        <f t="shared" si="58"/>
        <v>0</v>
      </c>
    </row>
    <row r="1519" spans="1:9">
      <c r="A1519" s="17" t="s">
        <v>2472</v>
      </c>
      <c r="B1519" s="29">
        <v>1100</v>
      </c>
      <c r="C1519" s="29">
        <v>1100</v>
      </c>
      <c r="D1519" s="4" t="s">
        <v>656</v>
      </c>
      <c r="E1519" s="29" t="s">
        <v>2473</v>
      </c>
      <c r="F1519" s="29" t="s">
        <v>484</v>
      </c>
      <c r="G1519" s="29" t="s">
        <v>476</v>
      </c>
      <c r="H1519" s="34">
        <v>0</v>
      </c>
      <c r="I1519" s="3">
        <f t="shared" si="58"/>
        <v>0</v>
      </c>
    </row>
    <row r="1520" spans="1:9">
      <c r="A1520" s="17" t="s">
        <v>2475</v>
      </c>
      <c r="B1520" s="29">
        <v>1150</v>
      </c>
      <c r="C1520" s="29">
        <v>1100</v>
      </c>
      <c r="D1520" s="4" t="s">
        <v>656</v>
      </c>
      <c r="E1520" s="29" t="s">
        <v>2471</v>
      </c>
      <c r="F1520" s="29" t="s">
        <v>484</v>
      </c>
      <c r="G1520" s="29" t="s">
        <v>476</v>
      </c>
      <c r="H1520" s="34">
        <v>-4.3478260869565216E-2</v>
      </c>
      <c r="I1520" s="3">
        <f t="shared" si="58"/>
        <v>-50</v>
      </c>
    </row>
    <row r="1521" spans="1:9">
      <c r="A1521" s="17" t="s">
        <v>2476</v>
      </c>
      <c r="B1521" s="29">
        <v>1150</v>
      </c>
      <c r="C1521" s="29">
        <v>1100</v>
      </c>
      <c r="D1521" s="4" t="s">
        <v>656</v>
      </c>
      <c r="E1521" s="29" t="s">
        <v>2471</v>
      </c>
      <c r="F1521" s="29" t="s">
        <v>484</v>
      </c>
      <c r="G1521" s="29" t="s">
        <v>476</v>
      </c>
      <c r="H1521" s="34">
        <v>-4.3478260869565216E-2</v>
      </c>
      <c r="I1521" s="3">
        <f t="shared" si="58"/>
        <v>-50</v>
      </c>
    </row>
    <row r="1522" spans="1:9">
      <c r="A1522" s="17" t="s">
        <v>2478</v>
      </c>
      <c r="B1522" s="29">
        <v>1200</v>
      </c>
      <c r="C1522" s="29">
        <v>1100</v>
      </c>
      <c r="D1522" s="4" t="s">
        <v>494</v>
      </c>
      <c r="E1522" s="29" t="s">
        <v>504</v>
      </c>
      <c r="F1522" s="29" t="s">
        <v>734</v>
      </c>
      <c r="G1522" s="29" t="s">
        <v>476</v>
      </c>
      <c r="H1522" s="34">
        <v>-8.3333333333333329E-2</v>
      </c>
      <c r="I1522" s="3">
        <f t="shared" si="58"/>
        <v>-100</v>
      </c>
    </row>
    <row r="1523" spans="1:9">
      <c r="A1523" s="17" t="s">
        <v>2479</v>
      </c>
      <c r="B1523" s="29">
        <v>1200</v>
      </c>
      <c r="C1523" s="29">
        <v>1100</v>
      </c>
      <c r="D1523" s="4" t="s">
        <v>640</v>
      </c>
      <c r="E1523" s="29" t="s">
        <v>1696</v>
      </c>
      <c r="F1523" s="29" t="s">
        <v>508</v>
      </c>
      <c r="G1523" s="29" t="s">
        <v>476</v>
      </c>
      <c r="H1523" s="34">
        <v>-8.3333333333333329E-2</v>
      </c>
      <c r="I1523" s="3">
        <f t="shared" si="58"/>
        <v>-100</v>
      </c>
    </row>
    <row r="1524" spans="1:9">
      <c r="A1524" s="17" t="s">
        <v>2480</v>
      </c>
      <c r="B1524" s="29">
        <v>1250</v>
      </c>
      <c r="C1524" s="29">
        <v>1100</v>
      </c>
      <c r="D1524" s="4" t="s">
        <v>640</v>
      </c>
      <c r="E1524" s="29" t="s">
        <v>2481</v>
      </c>
      <c r="F1524" s="29" t="s">
        <v>484</v>
      </c>
      <c r="G1524" s="29" t="s">
        <v>476</v>
      </c>
      <c r="H1524" s="34">
        <v>-0.12</v>
      </c>
      <c r="I1524" s="3">
        <f t="shared" si="58"/>
        <v>-150</v>
      </c>
    </row>
    <row r="1525" spans="1:9">
      <c r="A1525" s="17" t="s">
        <v>2482</v>
      </c>
      <c r="B1525" s="29">
        <v>1300</v>
      </c>
      <c r="C1525" s="29">
        <v>1100</v>
      </c>
      <c r="D1525" s="4" t="s">
        <v>671</v>
      </c>
      <c r="E1525" s="29" t="s">
        <v>661</v>
      </c>
      <c r="F1525" s="29" t="s">
        <v>638</v>
      </c>
      <c r="G1525" s="29" t="s">
        <v>474</v>
      </c>
      <c r="H1525" s="34">
        <v>-0.15384615384615385</v>
      </c>
      <c r="I1525" s="3">
        <f t="shared" si="58"/>
        <v>-200</v>
      </c>
    </row>
    <row r="1526" spans="1:9">
      <c r="A1526" s="17" t="s">
        <v>2483</v>
      </c>
      <c r="B1526" s="29">
        <v>1300</v>
      </c>
      <c r="C1526" s="29">
        <v>1100</v>
      </c>
      <c r="D1526" s="4" t="s">
        <v>485</v>
      </c>
      <c r="E1526" s="29" t="s">
        <v>1114</v>
      </c>
      <c r="F1526" s="29" t="s">
        <v>548</v>
      </c>
      <c r="G1526" s="29" t="s">
        <v>474</v>
      </c>
      <c r="H1526" s="34">
        <v>-0.15384615384615385</v>
      </c>
      <c r="I1526" s="3">
        <f t="shared" si="58"/>
        <v>-200</v>
      </c>
    </row>
    <row r="1527" spans="1:9">
      <c r="A1527" s="17" t="s">
        <v>2484</v>
      </c>
      <c r="B1527" s="29">
        <v>1300</v>
      </c>
      <c r="C1527" s="29">
        <v>1100</v>
      </c>
      <c r="D1527" s="4" t="s">
        <v>725</v>
      </c>
      <c r="E1527" s="29" t="s">
        <v>725</v>
      </c>
      <c r="F1527" s="29" t="s">
        <v>482</v>
      </c>
      <c r="G1527" s="29" t="s">
        <v>476</v>
      </c>
      <c r="H1527" s="34">
        <v>-0.15384615384615385</v>
      </c>
      <c r="I1527" s="3">
        <f t="shared" si="58"/>
        <v>-200</v>
      </c>
    </row>
    <row r="1528" spans="1:9">
      <c r="A1528" s="17" t="s">
        <v>2485</v>
      </c>
      <c r="B1528" s="29">
        <v>1300</v>
      </c>
      <c r="C1528" s="29">
        <v>1100</v>
      </c>
      <c r="D1528" s="4" t="s">
        <v>491</v>
      </c>
      <c r="E1528" s="29" t="s">
        <v>498</v>
      </c>
      <c r="F1528" s="29" t="s">
        <v>479</v>
      </c>
      <c r="G1528" s="29" t="s">
        <v>476</v>
      </c>
      <c r="H1528" s="34">
        <v>-0.15384615384615385</v>
      </c>
      <c r="I1528" s="3">
        <f t="shared" si="58"/>
        <v>-200</v>
      </c>
    </row>
    <row r="1529" spans="1:9">
      <c r="A1529" s="17" t="s">
        <v>2487</v>
      </c>
      <c r="B1529" s="29">
        <v>1350</v>
      </c>
      <c r="C1529" s="29">
        <v>1100</v>
      </c>
      <c r="D1529" s="4" t="s">
        <v>586</v>
      </c>
      <c r="E1529" s="29" t="s">
        <v>587</v>
      </c>
      <c r="F1529" s="29" t="s">
        <v>479</v>
      </c>
      <c r="G1529" s="29" t="s">
        <v>476</v>
      </c>
      <c r="H1529" s="34">
        <v>-0.18518518518518517</v>
      </c>
      <c r="I1529" s="3">
        <f t="shared" si="58"/>
        <v>-250</v>
      </c>
    </row>
    <row r="1530" spans="1:9">
      <c r="A1530" s="17" t="s">
        <v>45</v>
      </c>
      <c r="B1530" s="29">
        <v>1400</v>
      </c>
      <c r="C1530" s="29">
        <v>1100</v>
      </c>
      <c r="D1530" s="4" t="s">
        <v>805</v>
      </c>
      <c r="E1530" s="29" t="s">
        <v>604</v>
      </c>
      <c r="F1530" s="29" t="s">
        <v>585</v>
      </c>
      <c r="G1530" s="29" t="s">
        <v>502</v>
      </c>
      <c r="H1530" s="34">
        <v>-0.21428571428571427</v>
      </c>
      <c r="I1530" s="3">
        <f t="shared" si="58"/>
        <v>-300</v>
      </c>
    </row>
    <row r="1531" spans="1:9">
      <c r="A1531" s="17" t="s">
        <v>2492</v>
      </c>
      <c r="B1531" s="29">
        <v>1400</v>
      </c>
      <c r="C1531" s="29">
        <v>1100</v>
      </c>
      <c r="D1531" s="4" t="s">
        <v>491</v>
      </c>
      <c r="E1531" s="29" t="s">
        <v>498</v>
      </c>
      <c r="F1531" s="29" t="s">
        <v>716</v>
      </c>
      <c r="G1531" s="29" t="s">
        <v>476</v>
      </c>
      <c r="H1531" s="34">
        <v>-0.21428571428571427</v>
      </c>
      <c r="I1531" s="3">
        <f t="shared" si="58"/>
        <v>-300</v>
      </c>
    </row>
    <row r="1532" spans="1:9">
      <c r="A1532" s="17" t="s">
        <v>2493</v>
      </c>
      <c r="B1532" s="29">
        <v>1400</v>
      </c>
      <c r="C1532" s="29">
        <v>1100</v>
      </c>
      <c r="D1532" s="4" t="s">
        <v>491</v>
      </c>
      <c r="E1532" s="29" t="s">
        <v>582</v>
      </c>
      <c r="F1532" s="29" t="s">
        <v>716</v>
      </c>
      <c r="G1532" s="29" t="s">
        <v>476</v>
      </c>
      <c r="H1532" s="34">
        <v>-0.21428571428571427</v>
      </c>
      <c r="I1532" s="3">
        <f t="shared" si="58"/>
        <v>-300</v>
      </c>
    </row>
    <row r="1533" spans="1:9">
      <c r="A1533" s="17" t="s">
        <v>2494</v>
      </c>
      <c r="B1533" s="29">
        <v>1500</v>
      </c>
      <c r="C1533" s="29">
        <v>1100</v>
      </c>
      <c r="D1533" s="4" t="s">
        <v>650</v>
      </c>
      <c r="E1533" s="29" t="s">
        <v>650</v>
      </c>
      <c r="F1533" s="29" t="s">
        <v>479</v>
      </c>
      <c r="G1533" s="29" t="s">
        <v>476</v>
      </c>
      <c r="H1533" s="34">
        <v>-0.26666666666666666</v>
      </c>
      <c r="I1533" s="3">
        <f t="shared" si="58"/>
        <v>-400</v>
      </c>
    </row>
    <row r="1534" spans="1:9">
      <c r="A1534" s="17" t="s">
        <v>2495</v>
      </c>
      <c r="B1534" s="29">
        <v>1600</v>
      </c>
      <c r="C1534" s="29">
        <v>1100</v>
      </c>
      <c r="D1534" s="4" t="s">
        <v>634</v>
      </c>
      <c r="E1534" s="29" t="s">
        <v>2496</v>
      </c>
      <c r="F1534" s="29" t="s">
        <v>514</v>
      </c>
      <c r="G1534" s="29" t="s">
        <v>476</v>
      </c>
      <c r="H1534" s="34">
        <v>-0.3125</v>
      </c>
      <c r="I1534" s="3">
        <f t="shared" si="58"/>
        <v>-500</v>
      </c>
    </row>
    <row r="1535" spans="1:9">
      <c r="A1535" s="17" t="s">
        <v>2497</v>
      </c>
      <c r="B1535" s="29">
        <v>1700</v>
      </c>
      <c r="C1535" s="29">
        <v>1100</v>
      </c>
      <c r="D1535" s="4" t="s">
        <v>630</v>
      </c>
      <c r="E1535" s="29" t="s">
        <v>1692</v>
      </c>
      <c r="F1535" s="29" t="s">
        <v>484</v>
      </c>
      <c r="G1535" s="29" t="s">
        <v>476</v>
      </c>
      <c r="H1535" s="34">
        <v>-0.35294117647058826</v>
      </c>
      <c r="I1535" s="3">
        <f t="shared" si="58"/>
        <v>-600</v>
      </c>
    </row>
    <row r="1536" spans="1:9">
      <c r="A1536" s="17" t="s">
        <v>2500</v>
      </c>
      <c r="B1536" s="29">
        <v>2200</v>
      </c>
      <c r="C1536" s="29">
        <v>1100</v>
      </c>
      <c r="D1536" s="4" t="s">
        <v>556</v>
      </c>
      <c r="E1536" s="29" t="s">
        <v>1331</v>
      </c>
      <c r="F1536" s="29" t="s">
        <v>514</v>
      </c>
      <c r="G1536" s="29" t="s">
        <v>476</v>
      </c>
      <c r="H1536" s="34">
        <v>-0.5</v>
      </c>
      <c r="I1536" s="3">
        <f t="shared" si="58"/>
        <v>-1100</v>
      </c>
    </row>
    <row r="1537" spans="1:9">
      <c r="A1537" s="17" t="s">
        <v>2413</v>
      </c>
      <c r="B1537" s="29"/>
      <c r="C1537" s="29">
        <v>1100</v>
      </c>
      <c r="D1537" s="4" t="s">
        <v>488</v>
      </c>
      <c r="E1537" s="29" t="s">
        <v>2414</v>
      </c>
      <c r="F1537" s="29" t="s">
        <v>579</v>
      </c>
      <c r="G1537" s="29" t="s">
        <v>474</v>
      </c>
      <c r="H1537" s="34" t="e">
        <v>#N/A</v>
      </c>
      <c r="I1537" s="34" t="e">
        <v>#N/A</v>
      </c>
    </row>
    <row r="1538" spans="1:9">
      <c r="A1538" s="17" t="s">
        <v>2415</v>
      </c>
      <c r="B1538" s="29"/>
      <c r="C1538" s="29">
        <v>1100</v>
      </c>
      <c r="D1538" s="4" t="s">
        <v>488</v>
      </c>
      <c r="E1538" s="29" t="s">
        <v>2414</v>
      </c>
      <c r="F1538" s="29" t="s">
        <v>579</v>
      </c>
      <c r="G1538" s="29" t="s">
        <v>474</v>
      </c>
      <c r="H1538" s="34" t="e">
        <v>#N/A</v>
      </c>
      <c r="I1538" s="34" t="e">
        <v>#N/A</v>
      </c>
    </row>
    <row r="1539" spans="1:9">
      <c r="A1539" s="17" t="s">
        <v>2429</v>
      </c>
      <c r="B1539" s="29"/>
      <c r="C1539" s="29">
        <v>1100</v>
      </c>
      <c r="D1539" s="4" t="s">
        <v>488</v>
      </c>
      <c r="E1539" s="29" t="s">
        <v>693</v>
      </c>
      <c r="F1539" s="29" t="s">
        <v>484</v>
      </c>
      <c r="G1539" s="29" t="s">
        <v>476</v>
      </c>
      <c r="H1539" s="34" t="e">
        <v>#N/A</v>
      </c>
      <c r="I1539" s="34" t="e">
        <v>#N/A</v>
      </c>
    </row>
    <row r="1540" spans="1:9">
      <c r="A1540" s="17" t="s">
        <v>2449</v>
      </c>
      <c r="B1540" s="29"/>
      <c r="C1540" s="29">
        <v>1100</v>
      </c>
      <c r="D1540" s="4" t="s">
        <v>488</v>
      </c>
      <c r="E1540" s="29" t="s">
        <v>700</v>
      </c>
      <c r="F1540" s="29" t="s">
        <v>508</v>
      </c>
      <c r="G1540" s="29" t="s">
        <v>476</v>
      </c>
      <c r="H1540" s="34" t="e">
        <v>#N/A</v>
      </c>
      <c r="I1540" s="34" t="e">
        <v>#N/A</v>
      </c>
    </row>
    <row r="1541" spans="1:9">
      <c r="A1541" s="17" t="s">
        <v>2450</v>
      </c>
      <c r="B1541" s="29"/>
      <c r="C1541" s="29">
        <v>1100</v>
      </c>
      <c r="D1541" s="4" t="s">
        <v>488</v>
      </c>
      <c r="E1541" s="29" t="s">
        <v>703</v>
      </c>
      <c r="F1541" s="29" t="s">
        <v>508</v>
      </c>
      <c r="G1541" s="29" t="s">
        <v>476</v>
      </c>
      <c r="H1541" s="34" t="e">
        <v>#N/A</v>
      </c>
      <c r="I1541" s="34" t="e">
        <v>#N/A</v>
      </c>
    </row>
    <row r="1542" spans="1:9">
      <c r="A1542" s="17" t="s">
        <v>2451</v>
      </c>
      <c r="B1542" s="29"/>
      <c r="C1542" s="29">
        <v>1100</v>
      </c>
      <c r="D1542" s="4" t="s">
        <v>488</v>
      </c>
      <c r="E1542" s="29" t="s">
        <v>489</v>
      </c>
      <c r="F1542" s="29" t="s">
        <v>508</v>
      </c>
      <c r="G1542" s="29" t="s">
        <v>476</v>
      </c>
      <c r="H1542" s="34" t="e">
        <v>#N/A</v>
      </c>
      <c r="I1542" s="34" t="e">
        <v>#N/A</v>
      </c>
    </row>
    <row r="1543" spans="1:9">
      <c r="A1543" s="17" t="s">
        <v>2452</v>
      </c>
      <c r="B1543" s="29"/>
      <c r="C1543" s="29">
        <v>1100</v>
      </c>
      <c r="D1543" s="4" t="s">
        <v>488</v>
      </c>
      <c r="E1543" s="29" t="s">
        <v>1945</v>
      </c>
      <c r="F1543" s="29" t="s">
        <v>508</v>
      </c>
      <c r="G1543" s="29" t="s">
        <v>476</v>
      </c>
      <c r="H1543" s="34" t="e">
        <v>#N/A</v>
      </c>
      <c r="I1543" s="34" t="e">
        <v>#N/A</v>
      </c>
    </row>
    <row r="1544" spans="1:9">
      <c r="A1544" s="17" t="s">
        <v>2533</v>
      </c>
      <c r="B1544" s="29">
        <v>1700</v>
      </c>
      <c r="C1544" s="29">
        <v>1050</v>
      </c>
      <c r="D1544" s="4" t="s">
        <v>488</v>
      </c>
      <c r="E1544" s="29" t="s">
        <v>1837</v>
      </c>
      <c r="F1544" s="29" t="s">
        <v>482</v>
      </c>
      <c r="G1544" s="29" t="s">
        <v>502</v>
      </c>
      <c r="H1544" s="34">
        <v>-0.38235294117647056</v>
      </c>
      <c r="I1544" s="3">
        <f>C1544-B1544</f>
        <v>-650</v>
      </c>
    </row>
    <row r="1545" spans="1:9">
      <c r="A1545" s="17" t="s">
        <v>2526</v>
      </c>
      <c r="B1545" s="29">
        <v>1100</v>
      </c>
      <c r="C1545" s="29">
        <v>1050</v>
      </c>
      <c r="D1545" s="4" t="s">
        <v>488</v>
      </c>
      <c r="E1545" s="29" t="s">
        <v>2527</v>
      </c>
      <c r="F1545" s="29" t="s">
        <v>585</v>
      </c>
      <c r="G1545" s="29" t="s">
        <v>476</v>
      </c>
      <c r="H1545" s="34">
        <v>-4.5454545454545456E-2</v>
      </c>
      <c r="I1545" s="3">
        <f>C1545-B1545</f>
        <v>-50</v>
      </c>
    </row>
    <row r="1546" spans="1:9">
      <c r="A1546" s="17" t="s">
        <v>2524</v>
      </c>
      <c r="B1546" s="29">
        <v>1050</v>
      </c>
      <c r="C1546" s="29">
        <v>1050</v>
      </c>
      <c r="D1546" s="4" t="s">
        <v>488</v>
      </c>
      <c r="E1546" s="29" t="s">
        <v>2525</v>
      </c>
      <c r="F1546" s="29" t="s">
        <v>848</v>
      </c>
      <c r="G1546" s="29" t="s">
        <v>476</v>
      </c>
      <c r="H1546" s="34">
        <v>0</v>
      </c>
      <c r="I1546" s="3">
        <f>C1546-B1546</f>
        <v>0</v>
      </c>
    </row>
    <row r="1547" spans="1:9">
      <c r="A1547" s="17" t="s">
        <v>2501</v>
      </c>
      <c r="B1547" s="29">
        <v>1400</v>
      </c>
      <c r="C1547" s="29">
        <v>1050</v>
      </c>
      <c r="D1547" s="4" t="s">
        <v>478</v>
      </c>
      <c r="E1547" s="29" t="s">
        <v>472</v>
      </c>
      <c r="F1547" s="29" t="s">
        <v>479</v>
      </c>
      <c r="G1547" s="29" t="s">
        <v>476</v>
      </c>
      <c r="H1547" s="34">
        <v>-0.25</v>
      </c>
      <c r="I1547" s="3">
        <f>C1547-B1547</f>
        <v>-350</v>
      </c>
    </row>
    <row r="1548" spans="1:9">
      <c r="A1548" s="17" t="s">
        <v>2502</v>
      </c>
      <c r="B1548" s="29"/>
      <c r="C1548" s="29">
        <v>1050</v>
      </c>
      <c r="D1548" s="4" t="s">
        <v>491</v>
      </c>
      <c r="E1548" s="29" t="s">
        <v>498</v>
      </c>
      <c r="F1548" s="29" t="s">
        <v>490</v>
      </c>
      <c r="G1548" s="29" t="s">
        <v>476</v>
      </c>
      <c r="H1548" s="34" t="e">
        <v>#N/A</v>
      </c>
      <c r="I1548" s="34" t="e">
        <v>#N/A</v>
      </c>
    </row>
    <row r="1549" spans="1:9">
      <c r="A1549" s="17" t="s">
        <v>2505</v>
      </c>
      <c r="B1549" s="29"/>
      <c r="C1549" s="29">
        <v>1050</v>
      </c>
      <c r="D1549" s="4" t="s">
        <v>617</v>
      </c>
      <c r="E1549" s="29" t="s">
        <v>852</v>
      </c>
      <c r="F1549" s="29" t="s">
        <v>473</v>
      </c>
      <c r="G1549" s="29" t="s">
        <v>474</v>
      </c>
      <c r="H1549" s="34" t="e">
        <v>#N/A</v>
      </c>
      <c r="I1549" s="34" t="e">
        <v>#N/A</v>
      </c>
    </row>
    <row r="1550" spans="1:9">
      <c r="A1550" s="17" t="s">
        <v>2506</v>
      </c>
      <c r="B1550" s="29"/>
      <c r="C1550" s="29">
        <v>1050</v>
      </c>
      <c r="D1550" s="4" t="s">
        <v>581</v>
      </c>
      <c r="E1550" s="29" t="s">
        <v>582</v>
      </c>
      <c r="F1550" s="29" t="s">
        <v>487</v>
      </c>
      <c r="G1550" s="29" t="s">
        <v>502</v>
      </c>
      <c r="H1550" s="34" t="e">
        <v>#N/A</v>
      </c>
      <c r="I1550" s="34" t="e">
        <v>#N/A</v>
      </c>
    </row>
    <row r="1551" spans="1:9">
      <c r="A1551" s="17" t="s">
        <v>2507</v>
      </c>
      <c r="B1551" s="29"/>
      <c r="C1551" s="29">
        <v>1050</v>
      </c>
      <c r="D1551" s="4" t="s">
        <v>581</v>
      </c>
      <c r="E1551" s="29" t="s">
        <v>582</v>
      </c>
      <c r="F1551" s="29" t="s">
        <v>487</v>
      </c>
      <c r="G1551" s="29" t="s">
        <v>474</v>
      </c>
      <c r="H1551" s="34" t="e">
        <v>#N/A</v>
      </c>
      <c r="I1551" s="34" t="e">
        <v>#N/A</v>
      </c>
    </row>
    <row r="1552" spans="1:9">
      <c r="A1552" s="17" t="s">
        <v>2508</v>
      </c>
      <c r="B1552" s="29"/>
      <c r="C1552" s="29">
        <v>1050</v>
      </c>
      <c r="D1552" s="4" t="s">
        <v>581</v>
      </c>
      <c r="E1552" s="29" t="s">
        <v>582</v>
      </c>
      <c r="F1552" s="29" t="s">
        <v>487</v>
      </c>
      <c r="G1552" s="29" t="s">
        <v>474</v>
      </c>
      <c r="H1552" s="34" t="e">
        <v>#N/A</v>
      </c>
      <c r="I1552" s="34" t="e">
        <v>#N/A</v>
      </c>
    </row>
    <row r="1553" spans="1:9">
      <c r="A1553" s="17" t="s">
        <v>2509</v>
      </c>
      <c r="B1553" s="29"/>
      <c r="C1553" s="29">
        <v>1050</v>
      </c>
      <c r="D1553" s="4" t="s">
        <v>705</v>
      </c>
      <c r="E1553" s="29" t="s">
        <v>1492</v>
      </c>
      <c r="F1553" s="29" t="s">
        <v>734</v>
      </c>
      <c r="G1553" s="29" t="s">
        <v>476</v>
      </c>
      <c r="H1553" s="34" t="e">
        <v>#N/A</v>
      </c>
      <c r="I1553" s="34" t="e">
        <v>#N/A</v>
      </c>
    </row>
    <row r="1554" spans="1:9">
      <c r="A1554" s="17" t="s">
        <v>2510</v>
      </c>
      <c r="B1554" s="29"/>
      <c r="C1554" s="29">
        <v>1050</v>
      </c>
      <c r="D1554" s="4" t="s">
        <v>634</v>
      </c>
      <c r="E1554" s="29" t="s">
        <v>634</v>
      </c>
      <c r="F1554" s="29" t="s">
        <v>479</v>
      </c>
      <c r="G1554" s="29" t="s">
        <v>476</v>
      </c>
      <c r="H1554" s="34" t="e">
        <v>#N/A</v>
      </c>
      <c r="I1554" s="34" t="e">
        <v>#N/A</v>
      </c>
    </row>
    <row r="1555" spans="1:9">
      <c r="A1555" s="17" t="s">
        <v>2511</v>
      </c>
      <c r="B1555" s="29"/>
      <c r="C1555" s="29">
        <v>1050</v>
      </c>
      <c r="D1555" s="4" t="s">
        <v>725</v>
      </c>
      <c r="E1555" s="29" t="s">
        <v>725</v>
      </c>
      <c r="F1555" s="29" t="s">
        <v>487</v>
      </c>
      <c r="G1555" s="29" t="s">
        <v>474</v>
      </c>
      <c r="H1555" s="34" t="e">
        <v>#N/A</v>
      </c>
      <c r="I1555" s="34" t="e">
        <v>#N/A</v>
      </c>
    </row>
    <row r="1556" spans="1:9">
      <c r="A1556" s="17" t="s">
        <v>2512</v>
      </c>
      <c r="B1556" s="29"/>
      <c r="C1556" s="29">
        <v>1050</v>
      </c>
      <c r="D1556" s="4" t="s">
        <v>725</v>
      </c>
      <c r="E1556" s="29" t="s">
        <v>725</v>
      </c>
      <c r="F1556" s="29" t="s">
        <v>487</v>
      </c>
      <c r="G1556" s="29" t="s">
        <v>474</v>
      </c>
      <c r="H1556" s="34" t="e">
        <v>#N/A</v>
      </c>
      <c r="I1556" s="34" t="e">
        <v>#N/A</v>
      </c>
    </row>
    <row r="1557" spans="1:9">
      <c r="A1557" s="17" t="s">
        <v>2513</v>
      </c>
      <c r="B1557" s="29"/>
      <c r="C1557" s="29">
        <v>1050</v>
      </c>
      <c r="D1557" s="4" t="s">
        <v>725</v>
      </c>
      <c r="E1557" s="29" t="s">
        <v>725</v>
      </c>
      <c r="F1557" s="29" t="s">
        <v>487</v>
      </c>
      <c r="G1557" s="29" t="s">
        <v>474</v>
      </c>
      <c r="H1557" s="34" t="e">
        <v>#N/A</v>
      </c>
      <c r="I1557" s="34" t="e">
        <v>#N/A</v>
      </c>
    </row>
    <row r="1558" spans="1:9">
      <c r="A1558" s="17" t="s">
        <v>2514</v>
      </c>
      <c r="B1558" s="29"/>
      <c r="C1558" s="29">
        <v>1050</v>
      </c>
      <c r="D1558" s="4" t="s">
        <v>556</v>
      </c>
      <c r="E1558" s="29" t="s">
        <v>2515</v>
      </c>
      <c r="F1558" s="29" t="s">
        <v>799</v>
      </c>
      <c r="G1558" s="29" t="s">
        <v>474</v>
      </c>
      <c r="H1558" s="34" t="e">
        <v>#N/A</v>
      </c>
      <c r="I1558" s="34" t="e">
        <v>#N/A</v>
      </c>
    </row>
    <row r="1559" spans="1:9">
      <c r="A1559" s="17" t="s">
        <v>2516</v>
      </c>
      <c r="B1559" s="29"/>
      <c r="C1559" s="29">
        <v>1050</v>
      </c>
      <c r="D1559" s="4" t="s">
        <v>671</v>
      </c>
      <c r="E1559" s="29" t="s">
        <v>2517</v>
      </c>
      <c r="F1559" s="29" t="s">
        <v>479</v>
      </c>
      <c r="G1559" s="29" t="s">
        <v>476</v>
      </c>
      <c r="H1559" s="34" t="e">
        <v>#N/A</v>
      </c>
      <c r="I1559" s="34" t="e">
        <v>#N/A</v>
      </c>
    </row>
    <row r="1560" spans="1:9">
      <c r="A1560" s="17" t="s">
        <v>2518</v>
      </c>
      <c r="B1560" s="29"/>
      <c r="C1560" s="29">
        <v>1050</v>
      </c>
      <c r="D1560" s="4" t="s">
        <v>671</v>
      </c>
      <c r="E1560" s="29" t="s">
        <v>2517</v>
      </c>
      <c r="F1560" s="29" t="s">
        <v>479</v>
      </c>
      <c r="G1560" s="29" t="s">
        <v>476</v>
      </c>
      <c r="H1560" s="34" t="e">
        <v>#N/A</v>
      </c>
      <c r="I1560" s="34" t="e">
        <v>#N/A</v>
      </c>
    </row>
    <row r="1561" spans="1:9">
      <c r="A1561" s="17" t="s">
        <v>2519</v>
      </c>
      <c r="B1561" s="29"/>
      <c r="C1561" s="29">
        <v>1050</v>
      </c>
      <c r="D1561" s="4" t="s">
        <v>671</v>
      </c>
      <c r="E1561" s="29" t="s">
        <v>745</v>
      </c>
      <c r="F1561" s="29" t="s">
        <v>479</v>
      </c>
      <c r="G1561" s="29" t="s">
        <v>476</v>
      </c>
      <c r="H1561" s="34" t="e">
        <v>#N/A</v>
      </c>
      <c r="I1561" s="34" t="e">
        <v>#N/A</v>
      </c>
    </row>
    <row r="1562" spans="1:9">
      <c r="A1562" s="17" t="s">
        <v>2520</v>
      </c>
      <c r="B1562" s="29"/>
      <c r="C1562" s="29">
        <v>1050</v>
      </c>
      <c r="D1562" s="4" t="s">
        <v>671</v>
      </c>
      <c r="E1562" s="29" t="s">
        <v>2521</v>
      </c>
      <c r="F1562" s="29" t="s">
        <v>473</v>
      </c>
      <c r="G1562" s="29" t="s">
        <v>476</v>
      </c>
      <c r="H1562" s="34" t="e">
        <v>#N/A</v>
      </c>
      <c r="I1562" s="34" t="e">
        <v>#N/A</v>
      </c>
    </row>
    <row r="1563" spans="1:9">
      <c r="A1563" s="17" t="s">
        <v>2522</v>
      </c>
      <c r="B1563" s="29"/>
      <c r="C1563" s="29">
        <v>1050</v>
      </c>
      <c r="D1563" s="4" t="s">
        <v>671</v>
      </c>
      <c r="E1563" s="29" t="s">
        <v>717</v>
      </c>
      <c r="F1563" s="29" t="s">
        <v>508</v>
      </c>
      <c r="G1563" s="29" t="s">
        <v>476</v>
      </c>
      <c r="H1563" s="34" t="e">
        <v>#N/A</v>
      </c>
      <c r="I1563" s="34" t="e">
        <v>#N/A</v>
      </c>
    </row>
    <row r="1564" spans="1:9">
      <c r="A1564" s="17" t="s">
        <v>2523</v>
      </c>
      <c r="B1564" s="29">
        <v>1000</v>
      </c>
      <c r="C1564" s="29">
        <v>1050</v>
      </c>
      <c r="D1564" s="4" t="s">
        <v>624</v>
      </c>
      <c r="E1564" s="29" t="s">
        <v>1345</v>
      </c>
      <c r="F1564" s="29" t="s">
        <v>479</v>
      </c>
      <c r="G1564" s="29" t="s">
        <v>476</v>
      </c>
      <c r="H1564" s="34">
        <v>0.05</v>
      </c>
      <c r="I1564" s="3">
        <f>C1564-B1564</f>
        <v>50</v>
      </c>
    </row>
    <row r="1565" spans="1:9">
      <c r="A1565" s="17" t="s">
        <v>2528</v>
      </c>
      <c r="B1565" s="29">
        <v>1100</v>
      </c>
      <c r="C1565" s="29">
        <v>1050</v>
      </c>
      <c r="D1565" s="4" t="s">
        <v>556</v>
      </c>
      <c r="E1565" s="29" t="s">
        <v>2529</v>
      </c>
      <c r="F1565" s="29" t="s">
        <v>479</v>
      </c>
      <c r="G1565" s="29" t="s">
        <v>476</v>
      </c>
      <c r="H1565" s="34">
        <v>-4.5454545454545456E-2</v>
      </c>
      <c r="I1565" s="3">
        <f>C1565-B1565</f>
        <v>-50</v>
      </c>
    </row>
    <row r="1566" spans="1:9">
      <c r="A1566" s="17" t="s">
        <v>2530</v>
      </c>
      <c r="B1566" s="29">
        <v>1100</v>
      </c>
      <c r="C1566" s="29">
        <v>1050</v>
      </c>
      <c r="D1566" s="4" t="s">
        <v>556</v>
      </c>
      <c r="E1566" s="29" t="s">
        <v>2531</v>
      </c>
      <c r="F1566" s="29" t="s">
        <v>487</v>
      </c>
      <c r="G1566" s="29" t="s">
        <v>476</v>
      </c>
      <c r="H1566" s="34">
        <v>-4.5454545454545456E-2</v>
      </c>
      <c r="I1566" s="3">
        <f>C1566-B1566</f>
        <v>-50</v>
      </c>
    </row>
    <row r="1567" spans="1:9">
      <c r="A1567" s="17" t="s">
        <v>2532</v>
      </c>
      <c r="B1567" s="29">
        <v>1200</v>
      </c>
      <c r="C1567" s="29">
        <v>1050</v>
      </c>
      <c r="D1567" s="4" t="s">
        <v>491</v>
      </c>
      <c r="E1567" s="29" t="s">
        <v>498</v>
      </c>
      <c r="F1567" s="29" t="s">
        <v>508</v>
      </c>
      <c r="G1567" s="29" t="s">
        <v>476</v>
      </c>
      <c r="H1567" s="34">
        <v>-0.125</v>
      </c>
      <c r="I1567" s="3">
        <f>C1567-B1567</f>
        <v>-150</v>
      </c>
    </row>
    <row r="1568" spans="1:9">
      <c r="A1568" s="17" t="s">
        <v>2503</v>
      </c>
      <c r="B1568" s="29"/>
      <c r="C1568" s="29">
        <v>1050</v>
      </c>
      <c r="D1568" s="4" t="s">
        <v>488</v>
      </c>
      <c r="E1568" s="29" t="s">
        <v>2504</v>
      </c>
      <c r="F1568" s="29" t="s">
        <v>560</v>
      </c>
      <c r="G1568" s="29" t="s">
        <v>476</v>
      </c>
      <c r="H1568" s="34" t="e">
        <v>#N/A</v>
      </c>
      <c r="I1568" s="34" t="e">
        <v>#N/A</v>
      </c>
    </row>
    <row r="1569" spans="1:9">
      <c r="A1569" s="17" t="s">
        <v>2632</v>
      </c>
      <c r="B1569" s="29">
        <v>1300</v>
      </c>
      <c r="C1569" s="29">
        <v>1000</v>
      </c>
      <c r="D1569" s="4" t="s">
        <v>488</v>
      </c>
      <c r="E1569" s="29" t="s">
        <v>693</v>
      </c>
      <c r="F1569" s="29" t="s">
        <v>508</v>
      </c>
      <c r="G1569" s="29" t="s">
        <v>476</v>
      </c>
      <c r="H1569" s="34">
        <v>-0.23076923076923078</v>
      </c>
      <c r="I1569" s="3">
        <f>C1569-B1569</f>
        <v>-300</v>
      </c>
    </row>
    <row r="1570" spans="1:9">
      <c r="A1570" s="17" t="s">
        <v>2619</v>
      </c>
      <c r="B1570" s="29">
        <v>1200</v>
      </c>
      <c r="C1570" s="29">
        <v>1000</v>
      </c>
      <c r="D1570" s="4" t="s">
        <v>488</v>
      </c>
      <c r="E1570" s="29" t="s">
        <v>2620</v>
      </c>
      <c r="F1570" s="29" t="s">
        <v>686</v>
      </c>
      <c r="G1570" s="29" t="s">
        <v>476</v>
      </c>
      <c r="H1570" s="34">
        <v>-0.16666666666666666</v>
      </c>
      <c r="I1570" s="3">
        <f>C1570-B1570</f>
        <v>-200</v>
      </c>
    </row>
    <row r="1571" spans="1:9">
      <c r="A1571" s="17" t="s">
        <v>2626</v>
      </c>
      <c r="B1571" s="29">
        <v>1200</v>
      </c>
      <c r="C1571" s="29">
        <v>1000</v>
      </c>
      <c r="D1571" s="4" t="s">
        <v>488</v>
      </c>
      <c r="E1571" s="29" t="s">
        <v>724</v>
      </c>
      <c r="F1571" s="29" t="s">
        <v>508</v>
      </c>
      <c r="G1571" s="29" t="s">
        <v>476</v>
      </c>
      <c r="H1571" s="34">
        <v>-0.16666666666666666</v>
      </c>
      <c r="I1571" s="3">
        <f>C1571-B1571</f>
        <v>-200</v>
      </c>
    </row>
    <row r="1572" spans="1:9">
      <c r="A1572" s="17" t="s">
        <v>2589</v>
      </c>
      <c r="B1572" s="29">
        <v>1000</v>
      </c>
      <c r="C1572" s="29">
        <v>1000</v>
      </c>
      <c r="D1572" s="4" t="s">
        <v>488</v>
      </c>
      <c r="E1572" s="29" t="s">
        <v>700</v>
      </c>
      <c r="F1572" s="29" t="s">
        <v>484</v>
      </c>
      <c r="G1572" s="29" t="s">
        <v>476</v>
      </c>
      <c r="H1572" s="34">
        <v>0</v>
      </c>
      <c r="I1572" s="3">
        <f>C1572-B1572</f>
        <v>0</v>
      </c>
    </row>
    <row r="1573" spans="1:9">
      <c r="A1573" s="17" t="s">
        <v>2609</v>
      </c>
      <c r="B1573" s="29">
        <v>1000</v>
      </c>
      <c r="C1573" s="29">
        <v>1000</v>
      </c>
      <c r="D1573" s="4" t="s">
        <v>488</v>
      </c>
      <c r="E1573" s="29" t="s">
        <v>489</v>
      </c>
      <c r="F1573" s="29" t="s">
        <v>508</v>
      </c>
      <c r="G1573" s="29" t="s">
        <v>476</v>
      </c>
      <c r="H1573" s="34">
        <v>0</v>
      </c>
      <c r="I1573" s="3">
        <f>C1573-B1573</f>
        <v>0</v>
      </c>
    </row>
    <row r="1574" spans="1:9">
      <c r="A1574" s="17" t="s">
        <v>2534</v>
      </c>
      <c r="B1574" s="29"/>
      <c r="C1574" s="29">
        <v>1000</v>
      </c>
      <c r="D1574" s="4" t="s">
        <v>478</v>
      </c>
      <c r="E1574" s="29" t="s">
        <v>472</v>
      </c>
      <c r="F1574" s="29" t="s">
        <v>479</v>
      </c>
      <c r="G1574" s="29" t="s">
        <v>476</v>
      </c>
      <c r="H1574" s="34" t="e">
        <v>#N/A</v>
      </c>
      <c r="I1574" s="34" t="e">
        <v>#N/A</v>
      </c>
    </row>
    <row r="1575" spans="1:9">
      <c r="A1575" s="17" t="s">
        <v>2535</v>
      </c>
      <c r="B1575" s="29"/>
      <c r="C1575" s="29">
        <v>1000</v>
      </c>
      <c r="D1575" s="4" t="s">
        <v>478</v>
      </c>
      <c r="E1575" s="29" t="s">
        <v>2536</v>
      </c>
      <c r="F1575" s="29" t="s">
        <v>579</v>
      </c>
      <c r="G1575" s="29" t="s">
        <v>502</v>
      </c>
      <c r="H1575" s="34" t="e">
        <v>#N/A</v>
      </c>
      <c r="I1575" s="34" t="e">
        <v>#N/A</v>
      </c>
    </row>
    <row r="1576" spans="1:9">
      <c r="A1576" s="17" t="s">
        <v>2537</v>
      </c>
      <c r="B1576" s="29"/>
      <c r="C1576" s="29">
        <v>1000</v>
      </c>
      <c r="D1576" s="4" t="s">
        <v>478</v>
      </c>
      <c r="E1576" s="29" t="s">
        <v>1289</v>
      </c>
      <c r="F1576" s="29" t="s">
        <v>473</v>
      </c>
      <c r="G1576" s="29" t="s">
        <v>476</v>
      </c>
      <c r="H1576" s="34" t="e">
        <v>#N/A</v>
      </c>
      <c r="I1576" s="34" t="e">
        <v>#N/A</v>
      </c>
    </row>
    <row r="1577" spans="1:9">
      <c r="A1577" s="17" t="s">
        <v>2538</v>
      </c>
      <c r="B1577" s="29"/>
      <c r="C1577" s="29">
        <v>1000</v>
      </c>
      <c r="D1577" s="4" t="s">
        <v>478</v>
      </c>
      <c r="E1577" s="29" t="s">
        <v>2536</v>
      </c>
      <c r="F1577" s="29" t="s">
        <v>579</v>
      </c>
      <c r="G1577" s="29" t="s">
        <v>502</v>
      </c>
      <c r="H1577" s="34" t="e">
        <v>#N/A</v>
      </c>
      <c r="I1577" s="34" t="e">
        <v>#N/A</v>
      </c>
    </row>
    <row r="1578" spans="1:9">
      <c r="A1578" s="17" t="s">
        <v>2539</v>
      </c>
      <c r="B1578" s="29"/>
      <c r="C1578" s="29">
        <v>1000</v>
      </c>
      <c r="D1578" s="4" t="s">
        <v>478</v>
      </c>
      <c r="E1578" s="29" t="s">
        <v>2540</v>
      </c>
      <c r="F1578" s="29" t="s">
        <v>579</v>
      </c>
      <c r="G1578" s="29" t="s">
        <v>502</v>
      </c>
      <c r="H1578" s="34" t="e">
        <v>#N/A</v>
      </c>
      <c r="I1578" s="34" t="e">
        <v>#N/A</v>
      </c>
    </row>
    <row r="1579" spans="1:9">
      <c r="A1579" s="17" t="s">
        <v>2541</v>
      </c>
      <c r="B1579" s="29"/>
      <c r="C1579" s="29">
        <v>1000</v>
      </c>
      <c r="D1579" s="4" t="s">
        <v>478</v>
      </c>
      <c r="E1579" s="29" t="s">
        <v>472</v>
      </c>
      <c r="F1579" s="29" t="s">
        <v>508</v>
      </c>
      <c r="G1579" s="29" t="s">
        <v>476</v>
      </c>
      <c r="H1579" s="34" t="e">
        <v>#N/A</v>
      </c>
      <c r="I1579" s="34" t="e">
        <v>#N/A</v>
      </c>
    </row>
    <row r="1580" spans="1:9">
      <c r="A1580" s="17" t="s">
        <v>2542</v>
      </c>
      <c r="B1580" s="29"/>
      <c r="C1580" s="29">
        <v>1000</v>
      </c>
      <c r="D1580" s="4" t="s">
        <v>478</v>
      </c>
      <c r="E1580" s="29" t="s">
        <v>2543</v>
      </c>
      <c r="F1580" s="29" t="s">
        <v>2544</v>
      </c>
      <c r="G1580" s="29" t="s">
        <v>476</v>
      </c>
      <c r="H1580" s="34" t="e">
        <v>#N/A</v>
      </c>
      <c r="I1580" s="34" t="e">
        <v>#N/A</v>
      </c>
    </row>
    <row r="1581" spans="1:9">
      <c r="A1581" s="17" t="s">
        <v>2545</v>
      </c>
      <c r="B1581" s="29"/>
      <c r="C1581" s="29">
        <v>1000</v>
      </c>
      <c r="D1581" s="4" t="s">
        <v>478</v>
      </c>
      <c r="E1581" s="29" t="s">
        <v>472</v>
      </c>
      <c r="F1581" s="29" t="s">
        <v>585</v>
      </c>
      <c r="G1581" s="29" t="s">
        <v>502</v>
      </c>
      <c r="H1581" s="34" t="e">
        <v>#N/A</v>
      </c>
      <c r="I1581" s="34" t="e">
        <v>#N/A</v>
      </c>
    </row>
    <row r="1582" spans="1:9">
      <c r="A1582" s="17" t="s">
        <v>2546</v>
      </c>
      <c r="B1582" s="29"/>
      <c r="C1582" s="29">
        <v>1000</v>
      </c>
      <c r="D1582" s="4" t="s">
        <v>478</v>
      </c>
      <c r="E1582" s="29" t="s">
        <v>472</v>
      </c>
      <c r="F1582" s="29" t="s">
        <v>479</v>
      </c>
      <c r="G1582" s="29" t="s">
        <v>476</v>
      </c>
      <c r="H1582" s="34" t="e">
        <v>#N/A</v>
      </c>
      <c r="I1582" s="34" t="e">
        <v>#N/A</v>
      </c>
    </row>
    <row r="1583" spans="1:9">
      <c r="A1583" s="17" t="s">
        <v>2547</v>
      </c>
      <c r="B1583" s="29"/>
      <c r="C1583" s="29">
        <v>1000</v>
      </c>
      <c r="D1583" s="4" t="s">
        <v>485</v>
      </c>
      <c r="E1583" s="29" t="s">
        <v>2548</v>
      </c>
      <c r="F1583" s="29" t="s">
        <v>774</v>
      </c>
      <c r="G1583" s="29" t="s">
        <v>476</v>
      </c>
      <c r="H1583" s="34" t="e">
        <v>#N/A</v>
      </c>
      <c r="I1583" s="34" t="e">
        <v>#N/A</v>
      </c>
    </row>
    <row r="1584" spans="1:9">
      <c r="A1584" s="17" t="s">
        <v>2549</v>
      </c>
      <c r="B1584" s="29"/>
      <c r="C1584" s="29">
        <v>1000</v>
      </c>
      <c r="D1584" s="4" t="s">
        <v>485</v>
      </c>
      <c r="E1584" s="29" t="s">
        <v>513</v>
      </c>
      <c r="F1584" s="29" t="s">
        <v>734</v>
      </c>
      <c r="G1584" s="29" t="s">
        <v>502</v>
      </c>
      <c r="H1584" s="34" t="e">
        <v>#N/A</v>
      </c>
      <c r="I1584" s="34" t="e">
        <v>#N/A</v>
      </c>
    </row>
    <row r="1585" spans="1:9">
      <c r="A1585" s="17" t="s">
        <v>2550</v>
      </c>
      <c r="B1585" s="29"/>
      <c r="C1585" s="29">
        <v>1000</v>
      </c>
      <c r="D1585" s="4" t="s">
        <v>491</v>
      </c>
      <c r="E1585" s="29" t="s">
        <v>498</v>
      </c>
      <c r="F1585" s="29" t="s">
        <v>484</v>
      </c>
      <c r="G1585" s="29" t="s">
        <v>476</v>
      </c>
      <c r="H1585" s="34" t="e">
        <v>#N/A</v>
      </c>
      <c r="I1585" s="34" t="e">
        <v>#N/A</v>
      </c>
    </row>
    <row r="1586" spans="1:9">
      <c r="A1586" s="17" t="s">
        <v>2551</v>
      </c>
      <c r="B1586" s="29"/>
      <c r="C1586" s="29">
        <v>1000</v>
      </c>
      <c r="D1586" s="4" t="s">
        <v>491</v>
      </c>
      <c r="E1586" s="29" t="s">
        <v>498</v>
      </c>
      <c r="F1586" s="29" t="s">
        <v>479</v>
      </c>
      <c r="G1586" s="29" t="s">
        <v>476</v>
      </c>
      <c r="H1586" s="34" t="e">
        <v>#N/A</v>
      </c>
      <c r="I1586" s="34" t="e">
        <v>#N/A</v>
      </c>
    </row>
    <row r="1587" spans="1:9">
      <c r="A1587" s="17" t="s">
        <v>2552</v>
      </c>
      <c r="B1587" s="29"/>
      <c r="C1587" s="29">
        <v>1000</v>
      </c>
      <c r="D1587" s="4" t="s">
        <v>491</v>
      </c>
      <c r="E1587" s="29" t="s">
        <v>2553</v>
      </c>
      <c r="F1587" s="29" t="s">
        <v>572</v>
      </c>
      <c r="G1587" s="29" t="s">
        <v>476</v>
      </c>
      <c r="H1587" s="34" t="e">
        <v>#N/A</v>
      </c>
      <c r="I1587" s="34" t="e">
        <v>#N/A</v>
      </c>
    </row>
    <row r="1588" spans="1:9">
      <c r="A1588" s="17" t="s">
        <v>2554</v>
      </c>
      <c r="B1588" s="29"/>
      <c r="C1588" s="29">
        <v>1000</v>
      </c>
      <c r="D1588" s="4" t="s">
        <v>491</v>
      </c>
      <c r="E1588" s="29" t="s">
        <v>959</v>
      </c>
      <c r="F1588" s="29" t="s">
        <v>1086</v>
      </c>
      <c r="G1588" s="29" t="s">
        <v>476</v>
      </c>
      <c r="H1588" s="34" t="e">
        <v>#N/A</v>
      </c>
      <c r="I1588" s="34" t="e">
        <v>#N/A</v>
      </c>
    </row>
    <row r="1589" spans="1:9">
      <c r="A1589" s="17" t="s">
        <v>2555</v>
      </c>
      <c r="B1589" s="29"/>
      <c r="C1589" s="29">
        <v>1000</v>
      </c>
      <c r="D1589" s="4" t="s">
        <v>504</v>
      </c>
      <c r="E1589" s="29" t="s">
        <v>2556</v>
      </c>
      <c r="F1589" s="29" t="s">
        <v>479</v>
      </c>
      <c r="G1589" s="29" t="s">
        <v>476</v>
      </c>
      <c r="H1589" s="34" t="e">
        <v>#N/A</v>
      </c>
      <c r="I1589" s="34" t="e">
        <v>#N/A</v>
      </c>
    </row>
    <row r="1590" spans="1:9">
      <c r="A1590" s="17" t="s">
        <v>2557</v>
      </c>
      <c r="B1590" s="29"/>
      <c r="C1590" s="29">
        <v>1000</v>
      </c>
      <c r="D1590" s="4" t="s">
        <v>504</v>
      </c>
      <c r="E1590" s="29" t="s">
        <v>2558</v>
      </c>
      <c r="F1590" s="29" t="s">
        <v>560</v>
      </c>
      <c r="G1590" s="29" t="s">
        <v>476</v>
      </c>
      <c r="H1590" s="34" t="e">
        <v>#N/A</v>
      </c>
      <c r="I1590" s="34" t="e">
        <v>#N/A</v>
      </c>
    </row>
    <row r="1591" spans="1:9">
      <c r="A1591" s="17" t="s">
        <v>2559</v>
      </c>
      <c r="B1591" s="29"/>
      <c r="C1591" s="29">
        <v>1000</v>
      </c>
      <c r="D1591" s="4" t="s">
        <v>504</v>
      </c>
      <c r="E1591" s="29" t="s">
        <v>504</v>
      </c>
      <c r="F1591" s="29" t="s">
        <v>479</v>
      </c>
      <c r="G1591" s="29" t="s">
        <v>476</v>
      </c>
      <c r="H1591" s="34" t="e">
        <v>#N/A</v>
      </c>
      <c r="I1591" s="34" t="e">
        <v>#N/A</v>
      </c>
    </row>
    <row r="1592" spans="1:9">
      <c r="A1592" s="17" t="s">
        <v>2560</v>
      </c>
      <c r="B1592" s="29"/>
      <c r="C1592" s="29">
        <v>1000</v>
      </c>
      <c r="D1592" s="4" t="s">
        <v>504</v>
      </c>
      <c r="E1592" s="29" t="s">
        <v>504</v>
      </c>
      <c r="F1592" s="29" t="s">
        <v>572</v>
      </c>
      <c r="G1592" s="29" t="s">
        <v>476</v>
      </c>
      <c r="H1592" s="34" t="e">
        <v>#N/A</v>
      </c>
      <c r="I1592" s="34" t="e">
        <v>#N/A</v>
      </c>
    </row>
    <row r="1593" spans="1:9">
      <c r="A1593" s="17" t="s">
        <v>2561</v>
      </c>
      <c r="B1593" s="29"/>
      <c r="C1593" s="29">
        <v>1000</v>
      </c>
      <c r="D1593" s="4" t="s">
        <v>504</v>
      </c>
      <c r="E1593" s="29" t="s">
        <v>934</v>
      </c>
      <c r="F1593" s="29" t="s">
        <v>479</v>
      </c>
      <c r="G1593" s="29" t="s">
        <v>476</v>
      </c>
      <c r="H1593" s="34" t="e">
        <v>#N/A</v>
      </c>
      <c r="I1593" s="34" t="e">
        <v>#N/A</v>
      </c>
    </row>
    <row r="1594" spans="1:9">
      <c r="A1594" s="17" t="s">
        <v>2562</v>
      </c>
      <c r="B1594" s="29"/>
      <c r="C1594" s="29">
        <v>1000</v>
      </c>
      <c r="D1594" s="4" t="s">
        <v>504</v>
      </c>
      <c r="E1594" s="29" t="s">
        <v>494</v>
      </c>
      <c r="F1594" s="29" t="s">
        <v>508</v>
      </c>
      <c r="G1594" s="29" t="s">
        <v>476</v>
      </c>
      <c r="H1594" s="34" t="e">
        <v>#N/A</v>
      </c>
      <c r="I1594" s="34" t="e">
        <v>#N/A</v>
      </c>
    </row>
    <row r="1595" spans="1:9">
      <c r="A1595" s="17" t="s">
        <v>2569</v>
      </c>
      <c r="B1595" s="29"/>
      <c r="C1595" s="29">
        <v>1000</v>
      </c>
      <c r="D1595" s="4" t="s">
        <v>640</v>
      </c>
      <c r="E1595" s="29" t="s">
        <v>908</v>
      </c>
      <c r="F1595" s="29" t="s">
        <v>479</v>
      </c>
      <c r="G1595" s="29" t="s">
        <v>476</v>
      </c>
      <c r="H1595" s="34" t="e">
        <v>#N/A</v>
      </c>
      <c r="I1595" s="34" t="e">
        <v>#N/A</v>
      </c>
    </row>
    <row r="1596" spans="1:9">
      <c r="A1596" s="17" t="s">
        <v>2570</v>
      </c>
      <c r="B1596" s="29"/>
      <c r="C1596" s="29">
        <v>1000</v>
      </c>
      <c r="D1596" s="4" t="s">
        <v>617</v>
      </c>
      <c r="E1596" s="29" t="s">
        <v>2571</v>
      </c>
      <c r="F1596" s="29" t="s">
        <v>484</v>
      </c>
      <c r="G1596" s="29" t="s">
        <v>476</v>
      </c>
      <c r="H1596" s="34" t="e">
        <v>#N/A</v>
      </c>
      <c r="I1596" s="34" t="e">
        <v>#N/A</v>
      </c>
    </row>
    <row r="1597" spans="1:9">
      <c r="A1597" s="17" t="s">
        <v>2572</v>
      </c>
      <c r="B1597" s="29"/>
      <c r="C1597" s="29">
        <v>1000</v>
      </c>
      <c r="D1597" s="4" t="s">
        <v>617</v>
      </c>
      <c r="E1597" s="29" t="s">
        <v>996</v>
      </c>
      <c r="F1597" s="29" t="s">
        <v>734</v>
      </c>
      <c r="G1597" s="29" t="s">
        <v>476</v>
      </c>
      <c r="H1597" s="34" t="e">
        <v>#N/A</v>
      </c>
      <c r="I1597" s="34" t="e">
        <v>#N/A</v>
      </c>
    </row>
    <row r="1598" spans="1:9">
      <c r="A1598" s="17" t="s">
        <v>2573</v>
      </c>
      <c r="B1598" s="29"/>
      <c r="C1598" s="29">
        <v>1000</v>
      </c>
      <c r="D1598" s="4" t="s">
        <v>617</v>
      </c>
      <c r="E1598" s="29" t="s">
        <v>996</v>
      </c>
      <c r="F1598" s="29" t="s">
        <v>479</v>
      </c>
      <c r="G1598" s="29" t="s">
        <v>476</v>
      </c>
      <c r="H1598" s="34" t="e">
        <v>#N/A</v>
      </c>
      <c r="I1598" s="34" t="e">
        <v>#N/A</v>
      </c>
    </row>
    <row r="1599" spans="1:9">
      <c r="A1599" s="17" t="s">
        <v>2574</v>
      </c>
      <c r="B1599" s="29"/>
      <c r="C1599" s="29">
        <v>1000</v>
      </c>
      <c r="D1599" s="4" t="s">
        <v>679</v>
      </c>
      <c r="E1599" s="29" t="s">
        <v>679</v>
      </c>
      <c r="F1599" s="29" t="s">
        <v>473</v>
      </c>
      <c r="G1599" s="29" t="s">
        <v>476</v>
      </c>
      <c r="H1599" s="34" t="e">
        <v>#N/A</v>
      </c>
      <c r="I1599" s="34" t="e">
        <v>#N/A</v>
      </c>
    </row>
    <row r="1600" spans="1:9">
      <c r="A1600" s="17" t="s">
        <v>2575</v>
      </c>
      <c r="B1600" s="29"/>
      <c r="C1600" s="29">
        <v>1000</v>
      </c>
      <c r="D1600" s="4" t="s">
        <v>581</v>
      </c>
      <c r="E1600" s="29" t="s">
        <v>582</v>
      </c>
      <c r="F1600" s="29" t="s">
        <v>479</v>
      </c>
      <c r="G1600" s="29" t="s">
        <v>476</v>
      </c>
      <c r="H1600" s="34" t="e">
        <v>#N/A</v>
      </c>
      <c r="I1600" s="34" t="e">
        <v>#N/A</v>
      </c>
    </row>
    <row r="1601" spans="1:9">
      <c r="A1601" s="17" t="s">
        <v>2576</v>
      </c>
      <c r="B1601" s="29"/>
      <c r="C1601" s="29">
        <v>1000</v>
      </c>
      <c r="D1601" s="4" t="s">
        <v>705</v>
      </c>
      <c r="E1601" s="29" t="s">
        <v>706</v>
      </c>
      <c r="F1601" s="29" t="s">
        <v>716</v>
      </c>
      <c r="G1601" s="29" t="s">
        <v>502</v>
      </c>
      <c r="H1601" s="34" t="e">
        <v>#N/A</v>
      </c>
      <c r="I1601" s="34" t="e">
        <v>#N/A</v>
      </c>
    </row>
    <row r="1602" spans="1:9">
      <c r="A1602" s="17" t="s">
        <v>2577</v>
      </c>
      <c r="B1602" s="29"/>
      <c r="C1602" s="29">
        <v>1000</v>
      </c>
      <c r="D1602" s="4" t="s">
        <v>705</v>
      </c>
      <c r="E1602" s="29" t="s">
        <v>706</v>
      </c>
      <c r="F1602" s="29" t="s">
        <v>1788</v>
      </c>
      <c r="G1602" s="29" t="s">
        <v>476</v>
      </c>
      <c r="H1602" s="34" t="e">
        <v>#N/A</v>
      </c>
      <c r="I1602" s="34" t="e">
        <v>#N/A</v>
      </c>
    </row>
    <row r="1603" spans="1:9">
      <c r="A1603" s="17" t="s">
        <v>2578</v>
      </c>
      <c r="B1603" s="29"/>
      <c r="C1603" s="29">
        <v>1000</v>
      </c>
      <c r="D1603" s="4" t="s">
        <v>634</v>
      </c>
      <c r="E1603" s="29" t="s">
        <v>2433</v>
      </c>
      <c r="F1603" s="29" t="s">
        <v>479</v>
      </c>
      <c r="G1603" s="29" t="s">
        <v>476</v>
      </c>
      <c r="H1603" s="34" t="e">
        <v>#N/A</v>
      </c>
      <c r="I1603" s="34" t="e">
        <v>#N/A</v>
      </c>
    </row>
    <row r="1604" spans="1:9">
      <c r="A1604" s="17" t="s">
        <v>2579</v>
      </c>
      <c r="B1604" s="29"/>
      <c r="C1604" s="29">
        <v>1000</v>
      </c>
      <c r="D1604" s="4" t="s">
        <v>650</v>
      </c>
      <c r="E1604" s="29" t="s">
        <v>1628</v>
      </c>
      <c r="F1604" s="29" t="s">
        <v>569</v>
      </c>
      <c r="G1604" s="29" t="s">
        <v>476</v>
      </c>
      <c r="H1604" s="34" t="e">
        <v>#N/A</v>
      </c>
      <c r="I1604" s="34" t="e">
        <v>#N/A</v>
      </c>
    </row>
    <row r="1605" spans="1:9">
      <c r="A1605" s="17" t="s">
        <v>2580</v>
      </c>
      <c r="B1605" s="29"/>
      <c r="C1605" s="29">
        <v>1000</v>
      </c>
      <c r="D1605" s="4" t="s">
        <v>556</v>
      </c>
      <c r="E1605" s="29" t="s">
        <v>1147</v>
      </c>
      <c r="F1605" s="29" t="s">
        <v>508</v>
      </c>
      <c r="G1605" s="29" t="s">
        <v>502</v>
      </c>
      <c r="H1605" s="34" t="e">
        <v>#N/A</v>
      </c>
      <c r="I1605" s="34" t="e">
        <v>#N/A</v>
      </c>
    </row>
    <row r="1606" spans="1:9">
      <c r="A1606" s="17" t="s">
        <v>2583</v>
      </c>
      <c r="B1606" s="29"/>
      <c r="C1606" s="29">
        <v>1000</v>
      </c>
      <c r="D1606" s="4" t="s">
        <v>624</v>
      </c>
      <c r="E1606" s="29" t="s">
        <v>1794</v>
      </c>
      <c r="F1606" s="29" t="s">
        <v>638</v>
      </c>
      <c r="G1606" s="29" t="s">
        <v>476</v>
      </c>
      <c r="H1606" s="34" t="e">
        <v>#N/A</v>
      </c>
      <c r="I1606" s="34" t="e">
        <v>#N/A</v>
      </c>
    </row>
    <row r="1607" spans="1:9">
      <c r="A1607" s="17" t="s">
        <v>2584</v>
      </c>
      <c r="B1607" s="29"/>
      <c r="C1607" s="29">
        <v>1000</v>
      </c>
      <c r="D1607" s="4" t="s">
        <v>624</v>
      </c>
      <c r="E1607" s="29" t="s">
        <v>1794</v>
      </c>
      <c r="F1607" s="29" t="s">
        <v>487</v>
      </c>
      <c r="G1607" s="29" t="s">
        <v>476</v>
      </c>
      <c r="H1607" s="34" t="e">
        <v>#N/A</v>
      </c>
      <c r="I1607" s="34" t="e">
        <v>#N/A</v>
      </c>
    </row>
    <row r="1608" spans="1:9">
      <c r="A1608" s="17" t="s">
        <v>2585</v>
      </c>
      <c r="B1608" s="29"/>
      <c r="C1608" s="29">
        <v>1000</v>
      </c>
      <c r="D1608" s="4" t="s">
        <v>671</v>
      </c>
      <c r="E1608" s="29" t="s">
        <v>795</v>
      </c>
      <c r="F1608" s="29" t="s">
        <v>508</v>
      </c>
      <c r="G1608" s="29" t="s">
        <v>476</v>
      </c>
      <c r="H1608" s="34" t="e">
        <v>#N/A</v>
      </c>
      <c r="I1608" s="34" t="e">
        <v>#N/A</v>
      </c>
    </row>
    <row r="1609" spans="1:9">
      <c r="A1609" s="17" t="s">
        <v>2586</v>
      </c>
      <c r="B1609" s="29"/>
      <c r="C1609" s="29">
        <v>1000</v>
      </c>
      <c r="D1609" s="4" t="s">
        <v>671</v>
      </c>
      <c r="E1609" s="29" t="s">
        <v>745</v>
      </c>
      <c r="F1609" s="29" t="s">
        <v>560</v>
      </c>
      <c r="G1609" s="29" t="s">
        <v>476</v>
      </c>
      <c r="H1609" s="34" t="e">
        <v>#N/A</v>
      </c>
      <c r="I1609" s="34" t="e">
        <v>#N/A</v>
      </c>
    </row>
    <row r="1610" spans="1:9">
      <c r="A1610" s="17" t="s">
        <v>2587</v>
      </c>
      <c r="B1610" s="29"/>
      <c r="C1610" s="29">
        <v>1000</v>
      </c>
      <c r="D1610" s="4" t="s">
        <v>805</v>
      </c>
      <c r="E1610" s="29" t="s">
        <v>727</v>
      </c>
      <c r="F1610" s="29" t="s">
        <v>508</v>
      </c>
      <c r="G1610" s="29" t="s">
        <v>476</v>
      </c>
      <c r="H1610" s="34" t="e">
        <v>#N/A</v>
      </c>
      <c r="I1610" s="34" t="e">
        <v>#N/A</v>
      </c>
    </row>
    <row r="1611" spans="1:9">
      <c r="A1611" s="17" t="s">
        <v>2588</v>
      </c>
      <c r="B1611" s="29"/>
      <c r="C1611" s="29">
        <v>1000</v>
      </c>
      <c r="D1611" s="4" t="s">
        <v>624</v>
      </c>
      <c r="E1611" s="29" t="s">
        <v>1466</v>
      </c>
      <c r="F1611" s="29" t="s">
        <v>508</v>
      </c>
      <c r="G1611" s="29" t="s">
        <v>476</v>
      </c>
      <c r="H1611" s="34" t="e">
        <v>#N/A</v>
      </c>
      <c r="I1611" s="34" t="e">
        <v>#N/A</v>
      </c>
    </row>
    <row r="1612" spans="1:9">
      <c r="A1612" s="17" t="s">
        <v>2563</v>
      </c>
      <c r="B1612" s="29"/>
      <c r="C1612" s="29">
        <v>1000</v>
      </c>
      <c r="D1612" s="4" t="s">
        <v>488</v>
      </c>
      <c r="E1612" s="29" t="s">
        <v>2564</v>
      </c>
      <c r="F1612" s="29" t="s">
        <v>499</v>
      </c>
      <c r="G1612" s="29" t="s">
        <v>474</v>
      </c>
      <c r="H1612" s="34" t="e">
        <v>#N/A</v>
      </c>
      <c r="I1612" s="34" t="e">
        <v>#N/A</v>
      </c>
    </row>
    <row r="1613" spans="1:9">
      <c r="A1613" s="17" t="s">
        <v>2590</v>
      </c>
      <c r="B1613" s="29">
        <v>1000</v>
      </c>
      <c r="C1613" s="29">
        <v>1000</v>
      </c>
      <c r="D1613" s="4" t="s">
        <v>485</v>
      </c>
      <c r="E1613" s="29" t="s">
        <v>533</v>
      </c>
      <c r="F1613" s="29" t="s">
        <v>508</v>
      </c>
      <c r="G1613" s="29" t="s">
        <v>474</v>
      </c>
      <c r="H1613" s="34">
        <v>0</v>
      </c>
      <c r="I1613" s="3">
        <f t="shared" ref="I1613:I1626" si="59">C1613-B1613</f>
        <v>0</v>
      </c>
    </row>
    <row r="1614" spans="1:9">
      <c r="A1614" s="17" t="s">
        <v>2591</v>
      </c>
      <c r="B1614" s="29">
        <v>1000</v>
      </c>
      <c r="C1614" s="29">
        <v>1000</v>
      </c>
      <c r="D1614" s="4" t="s">
        <v>491</v>
      </c>
      <c r="E1614" s="29" t="s">
        <v>498</v>
      </c>
      <c r="F1614" s="29" t="s">
        <v>473</v>
      </c>
      <c r="G1614" s="29" t="s">
        <v>474</v>
      </c>
      <c r="H1614" s="34">
        <v>0</v>
      </c>
      <c r="I1614" s="3">
        <f t="shared" si="59"/>
        <v>0</v>
      </c>
    </row>
    <row r="1615" spans="1:9">
      <c r="A1615" s="17" t="s">
        <v>2592</v>
      </c>
      <c r="B1615" s="29">
        <v>1000</v>
      </c>
      <c r="C1615" s="29">
        <v>1000</v>
      </c>
      <c r="D1615" s="4" t="s">
        <v>491</v>
      </c>
      <c r="E1615" s="29" t="s">
        <v>498</v>
      </c>
      <c r="F1615" s="29" t="s">
        <v>496</v>
      </c>
      <c r="G1615" s="29" t="s">
        <v>476</v>
      </c>
      <c r="H1615" s="34">
        <v>0</v>
      </c>
      <c r="I1615" s="3">
        <f t="shared" si="59"/>
        <v>0</v>
      </c>
    </row>
    <row r="1616" spans="1:9">
      <c r="A1616" s="17" t="s">
        <v>2593</v>
      </c>
      <c r="B1616" s="29">
        <v>1000</v>
      </c>
      <c r="C1616" s="29">
        <v>1000</v>
      </c>
      <c r="D1616" s="4" t="s">
        <v>504</v>
      </c>
      <c r="E1616" s="29" t="s">
        <v>2594</v>
      </c>
      <c r="F1616" s="29" t="s">
        <v>508</v>
      </c>
      <c r="G1616" s="29" t="s">
        <v>476</v>
      </c>
      <c r="H1616" s="34">
        <v>0</v>
      </c>
      <c r="I1616" s="3">
        <f t="shared" si="59"/>
        <v>0</v>
      </c>
    </row>
    <row r="1617" spans="1:9">
      <c r="A1617" s="17" t="s">
        <v>2595</v>
      </c>
      <c r="B1617" s="29">
        <v>1000</v>
      </c>
      <c r="C1617" s="29">
        <v>1000</v>
      </c>
      <c r="D1617" s="4" t="s">
        <v>504</v>
      </c>
      <c r="E1617" s="29" t="s">
        <v>2596</v>
      </c>
      <c r="F1617" s="29" t="s">
        <v>508</v>
      </c>
      <c r="G1617" s="29" t="s">
        <v>476</v>
      </c>
      <c r="H1617" s="34">
        <v>0</v>
      </c>
      <c r="I1617" s="3">
        <f t="shared" si="59"/>
        <v>0</v>
      </c>
    </row>
    <row r="1618" spans="1:9">
      <c r="A1618" s="17" t="s">
        <v>2597</v>
      </c>
      <c r="B1618" s="29">
        <v>1000</v>
      </c>
      <c r="C1618" s="29">
        <v>1000</v>
      </c>
      <c r="D1618" s="4" t="s">
        <v>650</v>
      </c>
      <c r="E1618" s="29" t="s">
        <v>650</v>
      </c>
      <c r="F1618" s="29" t="s">
        <v>572</v>
      </c>
      <c r="G1618" s="29" t="s">
        <v>474</v>
      </c>
      <c r="H1618" s="34">
        <v>0</v>
      </c>
      <c r="I1618" s="3">
        <f t="shared" si="59"/>
        <v>0</v>
      </c>
    </row>
    <row r="1619" spans="1:9">
      <c r="A1619" s="17" t="s">
        <v>2598</v>
      </c>
      <c r="B1619" s="29">
        <v>1000</v>
      </c>
      <c r="C1619" s="29">
        <v>1000</v>
      </c>
      <c r="D1619" s="4" t="s">
        <v>504</v>
      </c>
      <c r="E1619" s="29" t="s">
        <v>2599</v>
      </c>
      <c r="F1619" s="29" t="s">
        <v>508</v>
      </c>
      <c r="G1619" s="29" t="s">
        <v>476</v>
      </c>
      <c r="H1619" s="34">
        <v>0</v>
      </c>
      <c r="I1619" s="3">
        <f t="shared" si="59"/>
        <v>0</v>
      </c>
    </row>
    <row r="1620" spans="1:9">
      <c r="A1620" s="17" t="s">
        <v>2600</v>
      </c>
      <c r="B1620" s="29">
        <v>1000</v>
      </c>
      <c r="C1620" s="29">
        <v>1000</v>
      </c>
      <c r="D1620" s="4" t="s">
        <v>491</v>
      </c>
      <c r="E1620" s="29" t="s">
        <v>498</v>
      </c>
      <c r="F1620" s="29" t="s">
        <v>734</v>
      </c>
      <c r="G1620" s="29" t="s">
        <v>476</v>
      </c>
      <c r="H1620" s="34">
        <v>0</v>
      </c>
      <c r="I1620" s="3">
        <f t="shared" si="59"/>
        <v>0</v>
      </c>
    </row>
    <row r="1621" spans="1:9">
      <c r="A1621" s="17" t="s">
        <v>2601</v>
      </c>
      <c r="B1621" s="29">
        <v>1000</v>
      </c>
      <c r="C1621" s="29">
        <v>1000</v>
      </c>
      <c r="D1621" s="4" t="s">
        <v>671</v>
      </c>
      <c r="E1621" s="29" t="s">
        <v>745</v>
      </c>
      <c r="F1621" s="29" t="s">
        <v>848</v>
      </c>
      <c r="G1621" s="29" t="s">
        <v>476</v>
      </c>
      <c r="H1621" s="34">
        <v>0</v>
      </c>
      <c r="I1621" s="3">
        <f t="shared" si="59"/>
        <v>0</v>
      </c>
    </row>
    <row r="1622" spans="1:9">
      <c r="A1622" s="17" t="s">
        <v>2602</v>
      </c>
      <c r="B1622" s="29">
        <v>1000</v>
      </c>
      <c r="C1622" s="29">
        <v>1000</v>
      </c>
      <c r="D1622" s="4" t="s">
        <v>668</v>
      </c>
      <c r="E1622" s="29" t="s">
        <v>669</v>
      </c>
      <c r="F1622" s="29" t="s">
        <v>473</v>
      </c>
      <c r="G1622" s="29" t="s">
        <v>476</v>
      </c>
      <c r="H1622" s="34">
        <v>0</v>
      </c>
      <c r="I1622" s="3">
        <f t="shared" si="59"/>
        <v>0</v>
      </c>
    </row>
    <row r="1623" spans="1:9">
      <c r="A1623" s="17" t="s">
        <v>2603</v>
      </c>
      <c r="B1623" s="29">
        <v>1000</v>
      </c>
      <c r="C1623" s="29">
        <v>1000</v>
      </c>
      <c r="D1623" s="4" t="s">
        <v>705</v>
      </c>
      <c r="E1623" s="29" t="s">
        <v>2604</v>
      </c>
      <c r="F1623" s="29" t="s">
        <v>508</v>
      </c>
      <c r="G1623" s="29" t="s">
        <v>476</v>
      </c>
      <c r="H1623" s="34">
        <v>0</v>
      </c>
      <c r="I1623" s="3">
        <f t="shared" si="59"/>
        <v>0</v>
      </c>
    </row>
    <row r="1624" spans="1:9">
      <c r="A1624" s="17" t="s">
        <v>2605</v>
      </c>
      <c r="B1624" s="29">
        <v>1000</v>
      </c>
      <c r="C1624" s="29">
        <v>1000</v>
      </c>
      <c r="D1624" s="4" t="s">
        <v>671</v>
      </c>
      <c r="E1624" s="29" t="s">
        <v>2606</v>
      </c>
      <c r="F1624" s="29" t="s">
        <v>508</v>
      </c>
      <c r="G1624" s="29" t="s">
        <v>476</v>
      </c>
      <c r="H1624" s="34">
        <v>0</v>
      </c>
      <c r="I1624" s="3">
        <f t="shared" si="59"/>
        <v>0</v>
      </c>
    </row>
    <row r="1625" spans="1:9">
      <c r="A1625" s="17" t="s">
        <v>2607</v>
      </c>
      <c r="B1625" s="29">
        <v>1000</v>
      </c>
      <c r="C1625" s="29">
        <v>1000</v>
      </c>
      <c r="D1625" s="4" t="s">
        <v>624</v>
      </c>
      <c r="E1625" s="29" t="s">
        <v>992</v>
      </c>
      <c r="F1625" s="29" t="s">
        <v>508</v>
      </c>
      <c r="G1625" s="29" t="s">
        <v>476</v>
      </c>
      <c r="H1625" s="34">
        <v>0</v>
      </c>
      <c r="I1625" s="3">
        <f t="shared" si="59"/>
        <v>0</v>
      </c>
    </row>
    <row r="1626" spans="1:9">
      <c r="A1626" s="17" t="s">
        <v>2608</v>
      </c>
      <c r="B1626" s="29">
        <v>1000</v>
      </c>
      <c r="C1626" s="29">
        <v>1000</v>
      </c>
      <c r="D1626" s="4" t="s">
        <v>570</v>
      </c>
      <c r="E1626" s="29" t="s">
        <v>702</v>
      </c>
      <c r="F1626" s="29" t="s">
        <v>482</v>
      </c>
      <c r="G1626" s="29" t="s">
        <v>476</v>
      </c>
      <c r="H1626" s="34">
        <v>0</v>
      </c>
      <c r="I1626" s="3">
        <f t="shared" si="59"/>
        <v>0</v>
      </c>
    </row>
    <row r="1627" spans="1:9">
      <c r="A1627" s="17" t="s">
        <v>2565</v>
      </c>
      <c r="B1627" s="29"/>
      <c r="C1627" s="29">
        <v>1000</v>
      </c>
      <c r="D1627" s="4" t="s">
        <v>488</v>
      </c>
      <c r="E1627" s="29" t="s">
        <v>693</v>
      </c>
      <c r="F1627" s="29" t="s">
        <v>496</v>
      </c>
      <c r="G1627" s="29" t="s">
        <v>476</v>
      </c>
      <c r="H1627" s="34" t="e">
        <v>#N/A</v>
      </c>
      <c r="I1627" s="34" t="e">
        <v>#N/A</v>
      </c>
    </row>
    <row r="1628" spans="1:9">
      <c r="A1628" s="17" t="s">
        <v>2610</v>
      </c>
      <c r="B1628" s="29">
        <v>1050</v>
      </c>
      <c r="C1628" s="29">
        <v>1000</v>
      </c>
      <c r="D1628" s="4" t="s">
        <v>725</v>
      </c>
      <c r="E1628" s="29" t="s">
        <v>984</v>
      </c>
      <c r="F1628" s="29" t="s">
        <v>569</v>
      </c>
      <c r="G1628" s="29" t="s">
        <v>502</v>
      </c>
      <c r="H1628" s="34">
        <v>-4.7619047619047616E-2</v>
      </c>
      <c r="I1628" s="3">
        <f t="shared" ref="I1628:I1636" si="60">C1628-B1628</f>
        <v>-50</v>
      </c>
    </row>
    <row r="1629" spans="1:9">
      <c r="A1629" s="17" t="s">
        <v>2611</v>
      </c>
      <c r="B1629" s="29">
        <v>1050</v>
      </c>
      <c r="C1629" s="29">
        <v>1000</v>
      </c>
      <c r="D1629" s="4" t="s">
        <v>725</v>
      </c>
      <c r="E1629" s="29" t="s">
        <v>984</v>
      </c>
      <c r="F1629" s="29" t="s">
        <v>569</v>
      </c>
      <c r="G1629" s="29" t="s">
        <v>502</v>
      </c>
      <c r="H1629" s="34">
        <v>-4.7619047619047616E-2</v>
      </c>
      <c r="I1629" s="3">
        <f t="shared" si="60"/>
        <v>-50</v>
      </c>
    </row>
    <row r="1630" spans="1:9">
      <c r="A1630" s="17" t="s">
        <v>2612</v>
      </c>
      <c r="B1630" s="29">
        <v>1100</v>
      </c>
      <c r="C1630" s="29">
        <v>1000</v>
      </c>
      <c r="D1630" s="4" t="s">
        <v>671</v>
      </c>
      <c r="E1630" s="29" t="s">
        <v>2613</v>
      </c>
      <c r="F1630" s="29" t="s">
        <v>785</v>
      </c>
      <c r="G1630" s="29" t="s">
        <v>502</v>
      </c>
      <c r="H1630" s="34">
        <v>-9.0909090909090912E-2</v>
      </c>
      <c r="I1630" s="3">
        <f t="shared" si="60"/>
        <v>-100</v>
      </c>
    </row>
    <row r="1631" spans="1:9">
      <c r="A1631" s="17" t="s">
        <v>2614</v>
      </c>
      <c r="B1631" s="29">
        <v>1100</v>
      </c>
      <c r="C1631" s="29">
        <v>1000</v>
      </c>
      <c r="D1631" s="4" t="s">
        <v>640</v>
      </c>
      <c r="E1631" s="29" t="s">
        <v>640</v>
      </c>
      <c r="F1631" s="29" t="s">
        <v>734</v>
      </c>
      <c r="G1631" s="29" t="s">
        <v>474</v>
      </c>
      <c r="H1631" s="34">
        <v>-9.0909090909090912E-2</v>
      </c>
      <c r="I1631" s="3">
        <f t="shared" si="60"/>
        <v>-100</v>
      </c>
    </row>
    <row r="1632" spans="1:9">
      <c r="A1632" s="17" t="s">
        <v>415</v>
      </c>
      <c r="B1632" s="29">
        <v>1100</v>
      </c>
      <c r="C1632" s="29">
        <v>1000</v>
      </c>
      <c r="D1632" s="4" t="s">
        <v>500</v>
      </c>
      <c r="E1632" s="29" t="s">
        <v>501</v>
      </c>
      <c r="F1632" s="29" t="s">
        <v>484</v>
      </c>
      <c r="G1632" s="29" t="s">
        <v>476</v>
      </c>
      <c r="H1632" s="34">
        <v>-9.0909090909090912E-2</v>
      </c>
      <c r="I1632" s="3">
        <f t="shared" si="60"/>
        <v>-100</v>
      </c>
    </row>
    <row r="1633" spans="1:9">
      <c r="A1633" s="17" t="s">
        <v>2615</v>
      </c>
      <c r="B1633" s="29">
        <v>1100</v>
      </c>
      <c r="C1633" s="29">
        <v>1000</v>
      </c>
      <c r="D1633" s="4" t="s">
        <v>485</v>
      </c>
      <c r="E1633" s="29" t="s">
        <v>535</v>
      </c>
      <c r="F1633" s="29" t="s">
        <v>479</v>
      </c>
      <c r="G1633" s="29" t="s">
        <v>476</v>
      </c>
      <c r="H1633" s="34">
        <v>-9.0909090909090912E-2</v>
      </c>
      <c r="I1633" s="3">
        <f t="shared" si="60"/>
        <v>-100</v>
      </c>
    </row>
    <row r="1634" spans="1:9">
      <c r="A1634" s="17" t="s">
        <v>2616</v>
      </c>
      <c r="B1634" s="29">
        <v>1100</v>
      </c>
      <c r="C1634" s="29">
        <v>1000</v>
      </c>
      <c r="D1634" s="4" t="s">
        <v>504</v>
      </c>
      <c r="E1634" s="29" t="s">
        <v>504</v>
      </c>
      <c r="F1634" s="29" t="s">
        <v>484</v>
      </c>
      <c r="G1634" s="29" t="s">
        <v>476</v>
      </c>
      <c r="H1634" s="34">
        <v>-9.0909090909090912E-2</v>
      </c>
      <c r="I1634" s="3">
        <f t="shared" si="60"/>
        <v>-100</v>
      </c>
    </row>
    <row r="1635" spans="1:9">
      <c r="A1635" s="17" t="s">
        <v>2617</v>
      </c>
      <c r="B1635" s="29">
        <v>1100</v>
      </c>
      <c r="C1635" s="29">
        <v>1000</v>
      </c>
      <c r="D1635" s="4" t="s">
        <v>640</v>
      </c>
      <c r="E1635" s="29" t="s">
        <v>1522</v>
      </c>
      <c r="F1635" s="29" t="s">
        <v>525</v>
      </c>
      <c r="G1635" s="29" t="s">
        <v>476</v>
      </c>
      <c r="H1635" s="34">
        <v>-9.0909090909090912E-2</v>
      </c>
      <c r="I1635" s="3">
        <f t="shared" si="60"/>
        <v>-100</v>
      </c>
    </row>
    <row r="1636" spans="1:9">
      <c r="A1636" s="17" t="s">
        <v>2618</v>
      </c>
      <c r="B1636" s="29">
        <v>1100</v>
      </c>
      <c r="C1636" s="29">
        <v>1000</v>
      </c>
      <c r="D1636" s="4" t="s">
        <v>504</v>
      </c>
      <c r="E1636" s="29" t="s">
        <v>504</v>
      </c>
      <c r="F1636" s="29" t="s">
        <v>484</v>
      </c>
      <c r="G1636" s="29" t="s">
        <v>476</v>
      </c>
      <c r="H1636" s="34">
        <v>-9.0909090909090912E-2</v>
      </c>
      <c r="I1636" s="3">
        <f t="shared" si="60"/>
        <v>-100</v>
      </c>
    </row>
    <row r="1637" spans="1:9">
      <c r="A1637" s="17" t="s">
        <v>2566</v>
      </c>
      <c r="B1637" s="29"/>
      <c r="C1637" s="29">
        <v>1000</v>
      </c>
      <c r="D1637" s="4" t="s">
        <v>488</v>
      </c>
      <c r="E1637" s="29" t="s">
        <v>2567</v>
      </c>
      <c r="F1637" s="29" t="s">
        <v>2568</v>
      </c>
      <c r="G1637" s="29" t="s">
        <v>476</v>
      </c>
      <c r="H1637" s="34" t="e">
        <v>#N/A</v>
      </c>
      <c r="I1637" s="34" t="e">
        <v>#N/A</v>
      </c>
    </row>
    <row r="1638" spans="1:9">
      <c r="A1638" s="17" t="s">
        <v>2621</v>
      </c>
      <c r="B1638" s="29">
        <v>1200</v>
      </c>
      <c r="C1638" s="29">
        <v>1000</v>
      </c>
      <c r="D1638" s="4" t="s">
        <v>491</v>
      </c>
      <c r="E1638" s="29" t="s">
        <v>498</v>
      </c>
      <c r="F1638" s="29" t="s">
        <v>508</v>
      </c>
      <c r="G1638" s="29" t="s">
        <v>476</v>
      </c>
      <c r="H1638" s="34">
        <v>-0.16666666666666666</v>
      </c>
      <c r="I1638" s="3">
        <f>C1638-B1638</f>
        <v>-200</v>
      </c>
    </row>
    <row r="1639" spans="1:9">
      <c r="A1639" s="17" t="s">
        <v>2622</v>
      </c>
      <c r="B1639" s="29">
        <v>1200</v>
      </c>
      <c r="C1639" s="29">
        <v>1000</v>
      </c>
      <c r="D1639" s="4" t="s">
        <v>491</v>
      </c>
      <c r="E1639" s="29" t="s">
        <v>2623</v>
      </c>
      <c r="F1639" s="29" t="s">
        <v>479</v>
      </c>
      <c r="G1639" s="29" t="s">
        <v>476</v>
      </c>
      <c r="H1639" s="34">
        <v>-0.16666666666666666</v>
      </c>
      <c r="I1639" s="3">
        <f>C1639-B1639</f>
        <v>-200</v>
      </c>
    </row>
    <row r="1640" spans="1:9">
      <c r="A1640" s="17" t="s">
        <v>2624</v>
      </c>
      <c r="B1640" s="29">
        <v>1200</v>
      </c>
      <c r="C1640" s="29">
        <v>1000</v>
      </c>
      <c r="D1640" s="4" t="s">
        <v>671</v>
      </c>
      <c r="E1640" s="29" t="s">
        <v>930</v>
      </c>
      <c r="F1640" s="29" t="s">
        <v>638</v>
      </c>
      <c r="G1640" s="29" t="s">
        <v>476</v>
      </c>
      <c r="H1640" s="34">
        <v>-0.16666666666666666</v>
      </c>
      <c r="I1640" s="3">
        <f>C1640-B1640</f>
        <v>-200</v>
      </c>
    </row>
    <row r="1641" spans="1:9">
      <c r="A1641" s="17" t="s">
        <v>2625</v>
      </c>
      <c r="B1641" s="29">
        <v>1200</v>
      </c>
      <c r="C1641" s="29">
        <v>1000</v>
      </c>
      <c r="D1641" s="4" t="s">
        <v>491</v>
      </c>
      <c r="E1641" s="29" t="s">
        <v>498</v>
      </c>
      <c r="F1641" s="29" t="s">
        <v>517</v>
      </c>
      <c r="G1641" s="29" t="s">
        <v>476</v>
      </c>
      <c r="H1641" s="34">
        <v>-0.16666666666666666</v>
      </c>
      <c r="I1641" s="3">
        <f>C1641-B1641</f>
        <v>-200</v>
      </c>
    </row>
    <row r="1642" spans="1:9">
      <c r="A1642" s="17" t="s">
        <v>2581</v>
      </c>
      <c r="B1642" s="29"/>
      <c r="C1642" s="29">
        <v>1000</v>
      </c>
      <c r="D1642" s="4" t="s">
        <v>488</v>
      </c>
      <c r="E1642" s="29" t="s">
        <v>2504</v>
      </c>
      <c r="F1642" s="29" t="s">
        <v>508</v>
      </c>
      <c r="G1642" s="29" t="s">
        <v>476</v>
      </c>
      <c r="H1642" s="34" t="e">
        <v>#N/A</v>
      </c>
      <c r="I1642" s="34" t="e">
        <v>#N/A</v>
      </c>
    </row>
    <row r="1643" spans="1:9">
      <c r="A1643" s="17" t="s">
        <v>2627</v>
      </c>
      <c r="B1643" s="29">
        <v>1250</v>
      </c>
      <c r="C1643" s="29">
        <v>1000</v>
      </c>
      <c r="D1643" s="4" t="s">
        <v>595</v>
      </c>
      <c r="E1643" s="29" t="s">
        <v>2628</v>
      </c>
      <c r="F1643" s="29" t="s">
        <v>484</v>
      </c>
      <c r="G1643" s="29" t="s">
        <v>476</v>
      </c>
      <c r="H1643" s="34">
        <v>-0.2</v>
      </c>
      <c r="I1643" s="3">
        <f>C1643-B1643</f>
        <v>-250</v>
      </c>
    </row>
    <row r="1644" spans="1:9">
      <c r="A1644" s="17" t="s">
        <v>2629</v>
      </c>
      <c r="B1644" s="29">
        <v>1300</v>
      </c>
      <c r="C1644" s="29">
        <v>1000</v>
      </c>
      <c r="D1644" s="4" t="s">
        <v>485</v>
      </c>
      <c r="E1644" s="29" t="s">
        <v>1738</v>
      </c>
      <c r="F1644" s="29" t="s">
        <v>479</v>
      </c>
      <c r="G1644" s="29" t="s">
        <v>476</v>
      </c>
      <c r="H1644" s="34">
        <v>-0.23076923076923078</v>
      </c>
      <c r="I1644" s="3">
        <f>C1644-B1644</f>
        <v>-300</v>
      </c>
    </row>
    <row r="1645" spans="1:9">
      <c r="A1645" s="17" t="s">
        <v>2630</v>
      </c>
      <c r="B1645" s="29">
        <v>1300</v>
      </c>
      <c r="C1645" s="29">
        <v>1000</v>
      </c>
      <c r="D1645" s="4" t="s">
        <v>634</v>
      </c>
      <c r="E1645" s="29" t="s">
        <v>2631</v>
      </c>
      <c r="F1645" s="29" t="s">
        <v>479</v>
      </c>
      <c r="G1645" s="29" t="s">
        <v>476</v>
      </c>
      <c r="H1645" s="34">
        <v>-0.23076923076923078</v>
      </c>
      <c r="I1645" s="3">
        <f>C1645-B1645</f>
        <v>-300</v>
      </c>
    </row>
    <row r="1646" spans="1:9">
      <c r="A1646" s="17" t="s">
        <v>2582</v>
      </c>
      <c r="B1646" s="29"/>
      <c r="C1646" s="29">
        <v>1000</v>
      </c>
      <c r="D1646" s="4" t="s">
        <v>488</v>
      </c>
      <c r="E1646" s="29" t="s">
        <v>1945</v>
      </c>
      <c r="F1646" s="29" t="s">
        <v>508</v>
      </c>
      <c r="G1646" s="29" t="s">
        <v>476</v>
      </c>
      <c r="H1646" s="34" t="e">
        <v>#N/A</v>
      </c>
      <c r="I1646" s="34" t="e">
        <v>#N/A</v>
      </c>
    </row>
    <row r="1647" spans="1:9">
      <c r="A1647" s="17" t="s">
        <v>2633</v>
      </c>
      <c r="B1647" s="29">
        <v>1400</v>
      </c>
      <c r="C1647" s="29">
        <v>1000</v>
      </c>
      <c r="D1647" s="4" t="s">
        <v>805</v>
      </c>
      <c r="E1647" s="29" t="s">
        <v>2496</v>
      </c>
      <c r="F1647" s="29" t="s">
        <v>514</v>
      </c>
      <c r="G1647" s="29" t="s">
        <v>476</v>
      </c>
      <c r="H1647" s="34">
        <v>-0.2857142857142857</v>
      </c>
      <c r="I1647" s="3">
        <f>C1647-B1647</f>
        <v>-400</v>
      </c>
    </row>
    <row r="1648" spans="1:9">
      <c r="A1648" s="17" t="s">
        <v>2634</v>
      </c>
      <c r="B1648" s="29">
        <v>1400</v>
      </c>
      <c r="C1648" s="29">
        <v>1000</v>
      </c>
      <c r="D1648" s="4" t="s">
        <v>617</v>
      </c>
      <c r="E1648" s="29" t="s">
        <v>2270</v>
      </c>
      <c r="F1648" s="29" t="s">
        <v>479</v>
      </c>
      <c r="G1648" s="29" t="s">
        <v>476</v>
      </c>
      <c r="H1648" s="34">
        <v>-0.2857142857142857</v>
      </c>
      <c r="I1648" s="3">
        <f>C1648-B1648</f>
        <v>-400</v>
      </c>
    </row>
    <row r="1649" spans="1:9">
      <c r="A1649" s="17" t="s">
        <v>2635</v>
      </c>
      <c r="B1649" s="29">
        <v>1500</v>
      </c>
      <c r="C1649" s="29">
        <v>1000</v>
      </c>
      <c r="D1649" s="4" t="s">
        <v>485</v>
      </c>
      <c r="E1649" s="29" t="s">
        <v>535</v>
      </c>
      <c r="F1649" s="29" t="s">
        <v>774</v>
      </c>
      <c r="G1649" s="29" t="s">
        <v>476</v>
      </c>
      <c r="H1649" s="34">
        <v>-0.33333333333333331</v>
      </c>
      <c r="I1649" s="3">
        <f>C1649-B1649</f>
        <v>-500</v>
      </c>
    </row>
    <row r="1650" spans="1:9">
      <c r="A1650" s="17" t="s">
        <v>470</v>
      </c>
      <c r="B1650" s="29">
        <v>1550</v>
      </c>
      <c r="C1650" s="29"/>
      <c r="D1650" s="4" t="s">
        <v>471</v>
      </c>
      <c r="E1650" s="29" t="s">
        <v>472</v>
      </c>
      <c r="F1650" s="29" t="s">
        <v>473</v>
      </c>
      <c r="G1650" s="29" t="s">
        <v>474</v>
      </c>
      <c r="H1650" s="34" t="e">
        <v>#N/A</v>
      </c>
      <c r="I1650" s="34" t="e">
        <v>#N/A</v>
      </c>
    </row>
    <row r="1651" spans="1:9">
      <c r="A1651" s="17" t="s">
        <v>475</v>
      </c>
      <c r="B1651" s="29">
        <v>1500</v>
      </c>
      <c r="C1651" s="29"/>
      <c r="D1651" s="4" t="s">
        <v>471</v>
      </c>
      <c r="E1651" s="29" t="s">
        <v>472</v>
      </c>
      <c r="F1651" s="29" t="s">
        <v>473</v>
      </c>
      <c r="G1651" s="29" t="s">
        <v>476</v>
      </c>
      <c r="H1651" s="34" t="e">
        <v>#N/A</v>
      </c>
      <c r="I1651" s="34" t="e">
        <v>#N/A</v>
      </c>
    </row>
    <row r="1652" spans="1:9">
      <c r="A1652" s="17" t="s">
        <v>477</v>
      </c>
      <c r="B1652" s="29">
        <v>1000</v>
      </c>
      <c r="C1652" s="29"/>
      <c r="D1652" s="4" t="s">
        <v>478</v>
      </c>
      <c r="E1652" s="29" t="s">
        <v>472</v>
      </c>
      <c r="F1652" s="29" t="s">
        <v>479</v>
      </c>
      <c r="G1652" s="29" t="s">
        <v>476</v>
      </c>
      <c r="H1652" s="34" t="e">
        <v>#N/A</v>
      </c>
      <c r="I1652" s="34" t="e">
        <v>#N/A</v>
      </c>
    </row>
    <row r="1653" spans="1:9">
      <c r="A1653" s="17" t="s">
        <v>480</v>
      </c>
      <c r="B1653" s="29">
        <v>1100</v>
      </c>
      <c r="C1653" s="29"/>
      <c r="D1653" s="4" t="s">
        <v>478</v>
      </c>
      <c r="E1653" s="29" t="s">
        <v>481</v>
      </c>
      <c r="F1653" s="29" t="s">
        <v>482</v>
      </c>
      <c r="G1653" s="29" t="s">
        <v>474</v>
      </c>
      <c r="H1653" s="34" t="e">
        <v>#N/A</v>
      </c>
      <c r="I1653" s="34" t="e">
        <v>#N/A</v>
      </c>
    </row>
    <row r="1654" spans="1:9">
      <c r="A1654" s="17" t="s">
        <v>483</v>
      </c>
      <c r="B1654" s="29">
        <v>1000</v>
      </c>
      <c r="C1654" s="29"/>
      <c r="D1654" s="4" t="s">
        <v>478</v>
      </c>
      <c r="E1654" s="29" t="s">
        <v>472</v>
      </c>
      <c r="F1654" s="29" t="s">
        <v>484</v>
      </c>
      <c r="G1654" s="29" t="s">
        <v>476</v>
      </c>
      <c r="H1654" s="34" t="e">
        <v>#N/A</v>
      </c>
      <c r="I1654" s="34" t="e">
        <v>#N/A</v>
      </c>
    </row>
    <row r="1655" spans="1:9">
      <c r="A1655" s="17" t="s">
        <v>163</v>
      </c>
      <c r="B1655" s="29">
        <v>10600</v>
      </c>
      <c r="C1655" s="29"/>
      <c r="D1655" s="4" t="s">
        <v>485</v>
      </c>
      <c r="E1655" s="29" t="s">
        <v>486</v>
      </c>
      <c r="F1655" s="29" t="s">
        <v>487</v>
      </c>
      <c r="G1655" s="29" t="s">
        <v>476</v>
      </c>
      <c r="H1655" s="34" t="e">
        <v>#N/A</v>
      </c>
      <c r="I1655" s="34" t="e">
        <v>#N/A</v>
      </c>
    </row>
    <row r="1656" spans="1:9">
      <c r="A1656" s="17" t="s">
        <v>164</v>
      </c>
      <c r="B1656" s="29">
        <v>7000</v>
      </c>
      <c r="C1656" s="29"/>
      <c r="D1656" s="4" t="s">
        <v>491</v>
      </c>
      <c r="E1656" s="29" t="s">
        <v>492</v>
      </c>
      <c r="F1656" s="29" t="s">
        <v>493</v>
      </c>
      <c r="G1656" s="29" t="s">
        <v>476</v>
      </c>
      <c r="H1656" s="34" t="e">
        <v>#N/A</v>
      </c>
      <c r="I1656" s="34" t="e">
        <v>#N/A</v>
      </c>
    </row>
    <row r="1657" spans="1:9">
      <c r="A1657" s="17" t="s">
        <v>349</v>
      </c>
      <c r="B1657" s="29">
        <v>6100</v>
      </c>
      <c r="C1657" s="29"/>
      <c r="D1657" s="4" t="s">
        <v>494</v>
      </c>
      <c r="E1657" s="29" t="s">
        <v>495</v>
      </c>
      <c r="F1657" s="29" t="s">
        <v>496</v>
      </c>
      <c r="G1657" s="29" t="s">
        <v>476</v>
      </c>
      <c r="H1657" s="34" t="e">
        <v>#N/A</v>
      </c>
      <c r="I1657" s="34" t="e">
        <v>#N/A</v>
      </c>
    </row>
    <row r="1658" spans="1:9">
      <c r="A1658" s="17" t="s">
        <v>497</v>
      </c>
      <c r="B1658" s="29">
        <v>6000</v>
      </c>
      <c r="C1658" s="29"/>
      <c r="D1658" s="4" t="s">
        <v>491</v>
      </c>
      <c r="E1658" s="29" t="s">
        <v>498</v>
      </c>
      <c r="F1658" s="29" t="s">
        <v>499</v>
      </c>
      <c r="G1658" s="29" t="s">
        <v>476</v>
      </c>
      <c r="H1658" s="34" t="e">
        <v>#N/A</v>
      </c>
      <c r="I1658" s="34" t="e">
        <v>#N/A</v>
      </c>
    </row>
    <row r="1659" spans="1:9">
      <c r="A1659" s="17" t="s">
        <v>465</v>
      </c>
      <c r="B1659" s="29">
        <v>11500</v>
      </c>
      <c r="C1659" s="29"/>
      <c r="D1659" s="4" t="s">
        <v>500</v>
      </c>
      <c r="E1659" s="29" t="s">
        <v>501</v>
      </c>
      <c r="F1659" s="29" t="s">
        <v>487</v>
      </c>
      <c r="G1659" s="29" t="s">
        <v>502</v>
      </c>
      <c r="H1659" s="34" t="e">
        <v>#N/A</v>
      </c>
      <c r="I1659" s="34" t="e">
        <v>#N/A</v>
      </c>
    </row>
    <row r="1660" spans="1:9">
      <c r="A1660" s="17" t="s">
        <v>503</v>
      </c>
      <c r="B1660" s="29">
        <v>3400</v>
      </c>
      <c r="C1660" s="29"/>
      <c r="D1660" s="4" t="s">
        <v>494</v>
      </c>
      <c r="E1660" s="29" t="s">
        <v>504</v>
      </c>
      <c r="F1660" s="29" t="s">
        <v>505</v>
      </c>
      <c r="G1660" s="29" t="s">
        <v>502</v>
      </c>
      <c r="H1660" s="34" t="e">
        <v>#N/A</v>
      </c>
      <c r="I1660" s="34" t="e">
        <v>#N/A</v>
      </c>
    </row>
    <row r="1661" spans="1:9">
      <c r="A1661" s="17" t="s">
        <v>506</v>
      </c>
      <c r="B1661" s="29">
        <v>3400</v>
      </c>
      <c r="C1661" s="29"/>
      <c r="D1661" s="4" t="s">
        <v>494</v>
      </c>
      <c r="E1661" s="29" t="s">
        <v>504</v>
      </c>
      <c r="F1661" s="29" t="s">
        <v>505</v>
      </c>
      <c r="G1661" s="29" t="s">
        <v>502</v>
      </c>
      <c r="H1661" s="34" t="e">
        <v>#N/A</v>
      </c>
      <c r="I1661" s="34" t="e">
        <v>#N/A</v>
      </c>
    </row>
    <row r="1662" spans="1:9">
      <c r="A1662" s="17" t="s">
        <v>315</v>
      </c>
      <c r="B1662" s="29">
        <v>3200</v>
      </c>
      <c r="C1662" s="29"/>
      <c r="D1662" s="4" t="s">
        <v>485</v>
      </c>
      <c r="E1662" s="29" t="s">
        <v>507</v>
      </c>
      <c r="F1662" s="29" t="s">
        <v>508</v>
      </c>
      <c r="G1662" s="29" t="s">
        <v>476</v>
      </c>
      <c r="H1662" s="34" t="e">
        <v>#N/A</v>
      </c>
      <c r="I1662" s="34" t="e">
        <v>#N/A</v>
      </c>
    </row>
    <row r="1663" spans="1:9">
      <c r="A1663" s="17" t="s">
        <v>509</v>
      </c>
      <c r="B1663" s="29">
        <v>3100</v>
      </c>
      <c r="C1663" s="29"/>
      <c r="D1663" s="4" t="s">
        <v>494</v>
      </c>
      <c r="E1663" s="29" t="s">
        <v>504</v>
      </c>
      <c r="F1663" s="29" t="s">
        <v>505</v>
      </c>
      <c r="G1663" s="29" t="s">
        <v>502</v>
      </c>
      <c r="H1663" s="34" t="e">
        <v>#N/A</v>
      </c>
      <c r="I1663" s="34" t="e">
        <v>#N/A</v>
      </c>
    </row>
    <row r="1664" spans="1:9">
      <c r="A1664" s="17" t="s">
        <v>510</v>
      </c>
      <c r="B1664" s="29">
        <v>2200</v>
      </c>
      <c r="C1664" s="29"/>
      <c r="D1664" s="4" t="s">
        <v>485</v>
      </c>
      <c r="E1664" s="29" t="s">
        <v>511</v>
      </c>
      <c r="F1664" s="29" t="s">
        <v>484</v>
      </c>
      <c r="G1664" s="29" t="s">
        <v>476</v>
      </c>
      <c r="H1664" s="34" t="e">
        <v>#N/A</v>
      </c>
      <c r="I1664" s="34" t="e">
        <v>#N/A</v>
      </c>
    </row>
    <row r="1665" spans="1:9">
      <c r="A1665" s="17" t="s">
        <v>512</v>
      </c>
      <c r="B1665" s="29">
        <v>2000</v>
      </c>
      <c r="C1665" s="29"/>
      <c r="D1665" s="4" t="s">
        <v>485</v>
      </c>
      <c r="E1665" s="29" t="s">
        <v>513</v>
      </c>
      <c r="F1665" s="29" t="s">
        <v>514</v>
      </c>
      <c r="G1665" s="29" t="s">
        <v>476</v>
      </c>
      <c r="H1665" s="34" t="e">
        <v>#N/A</v>
      </c>
      <c r="I1665" s="34" t="e">
        <v>#N/A</v>
      </c>
    </row>
    <row r="1666" spans="1:9">
      <c r="A1666" s="17" t="s">
        <v>515</v>
      </c>
      <c r="B1666" s="29">
        <v>2000</v>
      </c>
      <c r="C1666" s="29"/>
      <c r="D1666" s="4" t="s">
        <v>494</v>
      </c>
      <c r="E1666" s="29" t="s">
        <v>516</v>
      </c>
      <c r="F1666" s="29" t="s">
        <v>517</v>
      </c>
      <c r="G1666" s="29" t="s">
        <v>476</v>
      </c>
      <c r="H1666" s="34" t="e">
        <v>#N/A</v>
      </c>
      <c r="I1666" s="34" t="e">
        <v>#N/A</v>
      </c>
    </row>
    <row r="1667" spans="1:9">
      <c r="A1667" s="17" t="s">
        <v>518</v>
      </c>
      <c r="B1667" s="29">
        <v>2000</v>
      </c>
      <c r="C1667" s="29"/>
      <c r="D1667" s="4" t="s">
        <v>485</v>
      </c>
      <c r="E1667" s="29" t="s">
        <v>519</v>
      </c>
      <c r="F1667" s="29" t="s">
        <v>508</v>
      </c>
      <c r="G1667" s="29" t="s">
        <v>476</v>
      </c>
      <c r="H1667" s="34" t="e">
        <v>#N/A</v>
      </c>
      <c r="I1667" s="34" t="e">
        <v>#N/A</v>
      </c>
    </row>
    <row r="1668" spans="1:9">
      <c r="A1668" s="17" t="s">
        <v>520</v>
      </c>
      <c r="B1668" s="29">
        <v>1800</v>
      </c>
      <c r="C1668" s="29"/>
      <c r="D1668" s="4" t="s">
        <v>485</v>
      </c>
      <c r="E1668" s="29" t="s">
        <v>513</v>
      </c>
      <c r="F1668" s="29" t="s">
        <v>514</v>
      </c>
      <c r="G1668" s="29" t="s">
        <v>474</v>
      </c>
      <c r="H1668" s="34" t="e">
        <v>#N/A</v>
      </c>
      <c r="I1668" s="34" t="e">
        <v>#N/A</v>
      </c>
    </row>
    <row r="1669" spans="1:9">
      <c r="A1669" s="17" t="s">
        <v>521</v>
      </c>
      <c r="B1669" s="29">
        <v>1800</v>
      </c>
      <c r="C1669" s="29"/>
      <c r="D1669" s="4" t="s">
        <v>485</v>
      </c>
      <c r="E1669" s="29" t="s">
        <v>513</v>
      </c>
      <c r="F1669" s="29" t="s">
        <v>508</v>
      </c>
      <c r="G1669" s="29" t="s">
        <v>476</v>
      </c>
      <c r="H1669" s="34" t="e">
        <v>#N/A</v>
      </c>
      <c r="I1669" s="34" t="e">
        <v>#N/A</v>
      </c>
    </row>
    <row r="1670" spans="1:9">
      <c r="A1670" s="17" t="s">
        <v>522</v>
      </c>
      <c r="B1670" s="29">
        <v>1700</v>
      </c>
      <c r="C1670" s="29"/>
      <c r="D1670" s="4" t="s">
        <v>485</v>
      </c>
      <c r="E1670" s="29" t="s">
        <v>523</v>
      </c>
      <c r="F1670" s="29" t="s">
        <v>484</v>
      </c>
      <c r="G1670" s="29" t="s">
        <v>476</v>
      </c>
      <c r="H1670" s="34" t="e">
        <v>#N/A</v>
      </c>
      <c r="I1670" s="34" t="e">
        <v>#N/A</v>
      </c>
    </row>
    <row r="1671" spans="1:9">
      <c r="A1671" s="17" t="s">
        <v>524</v>
      </c>
      <c r="B1671" s="29">
        <v>1600</v>
      </c>
      <c r="C1671" s="29"/>
      <c r="D1671" s="4" t="s">
        <v>494</v>
      </c>
      <c r="E1671" s="29" t="s">
        <v>504</v>
      </c>
      <c r="F1671" s="29" t="s">
        <v>525</v>
      </c>
      <c r="G1671" s="29" t="s">
        <v>476</v>
      </c>
      <c r="H1671" s="34" t="e">
        <v>#N/A</v>
      </c>
      <c r="I1671" s="34" t="e">
        <v>#N/A</v>
      </c>
    </row>
    <row r="1672" spans="1:9">
      <c r="A1672" s="17" t="s">
        <v>526</v>
      </c>
      <c r="B1672" s="29">
        <v>1500</v>
      </c>
      <c r="C1672" s="29"/>
      <c r="D1672" s="4" t="s">
        <v>485</v>
      </c>
      <c r="E1672" s="29" t="s">
        <v>527</v>
      </c>
      <c r="F1672" s="29" t="s">
        <v>484</v>
      </c>
      <c r="G1672" s="29" t="s">
        <v>476</v>
      </c>
      <c r="H1672" s="34" t="e">
        <v>#N/A</v>
      </c>
      <c r="I1672" s="34" t="e">
        <v>#N/A</v>
      </c>
    </row>
    <row r="1673" spans="1:9">
      <c r="A1673" s="17" t="s">
        <v>528</v>
      </c>
      <c r="B1673" s="29">
        <v>1450</v>
      </c>
      <c r="C1673" s="29"/>
      <c r="D1673" s="4" t="s">
        <v>491</v>
      </c>
      <c r="E1673" s="29" t="s">
        <v>498</v>
      </c>
      <c r="F1673" s="29" t="s">
        <v>473</v>
      </c>
      <c r="G1673" s="29" t="s">
        <v>474</v>
      </c>
      <c r="H1673" s="34" t="e">
        <v>#N/A</v>
      </c>
      <c r="I1673" s="34" t="e">
        <v>#N/A</v>
      </c>
    </row>
    <row r="1674" spans="1:9">
      <c r="A1674" s="17" t="s">
        <v>529</v>
      </c>
      <c r="B1674" s="29">
        <v>1350</v>
      </c>
      <c r="C1674" s="29"/>
      <c r="D1674" s="4" t="s">
        <v>491</v>
      </c>
      <c r="E1674" s="29" t="s">
        <v>498</v>
      </c>
      <c r="F1674" s="29" t="s">
        <v>479</v>
      </c>
      <c r="G1674" s="29" t="s">
        <v>476</v>
      </c>
      <c r="H1674" s="34" t="e">
        <v>#N/A</v>
      </c>
      <c r="I1674" s="34" t="e">
        <v>#N/A</v>
      </c>
    </row>
    <row r="1675" spans="1:9">
      <c r="A1675" s="17" t="s">
        <v>530</v>
      </c>
      <c r="B1675" s="29">
        <v>1300</v>
      </c>
      <c r="C1675" s="29"/>
      <c r="D1675" s="4" t="s">
        <v>491</v>
      </c>
      <c r="E1675" s="29" t="s">
        <v>531</v>
      </c>
      <c r="F1675" s="29" t="s">
        <v>479</v>
      </c>
      <c r="G1675" s="29" t="s">
        <v>476</v>
      </c>
      <c r="H1675" s="34" t="e">
        <v>#N/A</v>
      </c>
      <c r="I1675" s="34" t="e">
        <v>#N/A</v>
      </c>
    </row>
    <row r="1676" spans="1:9">
      <c r="A1676" s="17" t="s">
        <v>532</v>
      </c>
      <c r="B1676" s="29">
        <v>1200</v>
      </c>
      <c r="C1676" s="29"/>
      <c r="D1676" s="4" t="s">
        <v>485</v>
      </c>
      <c r="E1676" s="29" t="s">
        <v>533</v>
      </c>
      <c r="F1676" s="29" t="s">
        <v>508</v>
      </c>
      <c r="G1676" s="29" t="s">
        <v>476</v>
      </c>
      <c r="H1676" s="34" t="e">
        <v>#N/A</v>
      </c>
      <c r="I1676" s="34" t="e">
        <v>#N/A</v>
      </c>
    </row>
    <row r="1677" spans="1:9">
      <c r="A1677" s="17" t="s">
        <v>534</v>
      </c>
      <c r="B1677" s="29">
        <v>1200</v>
      </c>
      <c r="C1677" s="29"/>
      <c r="D1677" s="4" t="s">
        <v>485</v>
      </c>
      <c r="E1677" s="29" t="s">
        <v>535</v>
      </c>
      <c r="F1677" s="29" t="s">
        <v>525</v>
      </c>
      <c r="G1677" s="29" t="s">
        <v>476</v>
      </c>
      <c r="H1677" s="34" t="e">
        <v>#N/A</v>
      </c>
      <c r="I1677" s="34" t="e">
        <v>#N/A</v>
      </c>
    </row>
    <row r="1678" spans="1:9">
      <c r="A1678" s="17" t="s">
        <v>536</v>
      </c>
      <c r="B1678" s="29">
        <v>1200</v>
      </c>
      <c r="C1678" s="29"/>
      <c r="D1678" s="4" t="s">
        <v>485</v>
      </c>
      <c r="E1678" s="29" t="s">
        <v>537</v>
      </c>
      <c r="F1678" s="29" t="s">
        <v>484</v>
      </c>
      <c r="G1678" s="29" t="s">
        <v>476</v>
      </c>
      <c r="H1678" s="34" t="e">
        <v>#N/A</v>
      </c>
      <c r="I1678" s="34" t="e">
        <v>#N/A</v>
      </c>
    </row>
    <row r="1679" spans="1:9">
      <c r="A1679" s="17" t="s">
        <v>538</v>
      </c>
      <c r="B1679" s="29">
        <v>1200</v>
      </c>
      <c r="C1679" s="29"/>
      <c r="D1679" s="4" t="s">
        <v>491</v>
      </c>
      <c r="E1679" s="29" t="s">
        <v>498</v>
      </c>
      <c r="F1679" s="29" t="s">
        <v>479</v>
      </c>
      <c r="G1679" s="29" t="s">
        <v>476</v>
      </c>
      <c r="H1679" s="34" t="e">
        <v>#N/A</v>
      </c>
      <c r="I1679" s="34" t="e">
        <v>#N/A</v>
      </c>
    </row>
    <row r="1680" spans="1:9">
      <c r="A1680" s="17" t="s">
        <v>539</v>
      </c>
      <c r="B1680" s="29">
        <v>1200</v>
      </c>
      <c r="C1680" s="29"/>
      <c r="D1680" s="4" t="s">
        <v>485</v>
      </c>
      <c r="E1680" s="29" t="s">
        <v>540</v>
      </c>
      <c r="F1680" s="29" t="s">
        <v>508</v>
      </c>
      <c r="G1680" s="29" t="s">
        <v>476</v>
      </c>
      <c r="H1680" s="34" t="e">
        <v>#N/A</v>
      </c>
      <c r="I1680" s="34" t="e">
        <v>#N/A</v>
      </c>
    </row>
    <row r="1681" spans="1:9">
      <c r="A1681" s="17" t="s">
        <v>541</v>
      </c>
      <c r="B1681" s="29">
        <v>1150</v>
      </c>
      <c r="C1681" s="29"/>
      <c r="D1681" s="4" t="s">
        <v>485</v>
      </c>
      <c r="E1681" s="29" t="s">
        <v>535</v>
      </c>
      <c r="F1681" s="29" t="s">
        <v>525</v>
      </c>
      <c r="G1681" s="29" t="s">
        <v>474</v>
      </c>
      <c r="H1681" s="34" t="e">
        <v>#N/A</v>
      </c>
      <c r="I1681" s="34" t="e">
        <v>#N/A</v>
      </c>
    </row>
    <row r="1682" spans="1:9">
      <c r="A1682" s="17" t="s">
        <v>542</v>
      </c>
      <c r="B1682" s="29">
        <v>1150</v>
      </c>
      <c r="C1682" s="29"/>
      <c r="D1682" s="4" t="s">
        <v>491</v>
      </c>
      <c r="E1682" s="29" t="s">
        <v>498</v>
      </c>
      <c r="F1682" s="29" t="s">
        <v>479</v>
      </c>
      <c r="G1682" s="29" t="s">
        <v>476</v>
      </c>
      <c r="H1682" s="34" t="e">
        <v>#N/A</v>
      </c>
      <c r="I1682" s="34" t="e">
        <v>#N/A</v>
      </c>
    </row>
    <row r="1683" spans="1:9">
      <c r="A1683" s="17" t="s">
        <v>543</v>
      </c>
      <c r="B1683" s="29">
        <v>1100</v>
      </c>
      <c r="C1683" s="29"/>
      <c r="D1683" s="4" t="s">
        <v>494</v>
      </c>
      <c r="E1683" s="29" t="s">
        <v>544</v>
      </c>
      <c r="F1683" s="29" t="s">
        <v>479</v>
      </c>
      <c r="G1683" s="29" t="s">
        <v>474</v>
      </c>
      <c r="H1683" s="34" t="e">
        <v>#N/A</v>
      </c>
      <c r="I1683" s="34" t="e">
        <v>#N/A</v>
      </c>
    </row>
    <row r="1684" spans="1:9">
      <c r="A1684" s="17" t="s">
        <v>545</v>
      </c>
      <c r="B1684" s="29">
        <v>1100</v>
      </c>
      <c r="C1684" s="29"/>
      <c r="D1684" s="4" t="s">
        <v>491</v>
      </c>
      <c r="E1684" s="29" t="s">
        <v>498</v>
      </c>
      <c r="F1684" s="29" t="s">
        <v>508</v>
      </c>
      <c r="G1684" s="29" t="s">
        <v>476</v>
      </c>
      <c r="H1684" s="34" t="e">
        <v>#N/A</v>
      </c>
      <c r="I1684" s="34" t="e">
        <v>#N/A</v>
      </c>
    </row>
    <row r="1685" spans="1:9">
      <c r="A1685" s="17" t="s">
        <v>546</v>
      </c>
      <c r="B1685" s="29">
        <v>1100</v>
      </c>
      <c r="C1685" s="29"/>
      <c r="D1685" s="4" t="s">
        <v>485</v>
      </c>
      <c r="E1685" s="29" t="s">
        <v>535</v>
      </c>
      <c r="F1685" s="29" t="s">
        <v>525</v>
      </c>
      <c r="G1685" s="29" t="s">
        <v>476</v>
      </c>
      <c r="H1685" s="34" t="e">
        <v>#N/A</v>
      </c>
      <c r="I1685" s="34" t="e">
        <v>#N/A</v>
      </c>
    </row>
    <row r="1686" spans="1:9">
      <c r="A1686" s="17" t="s">
        <v>547</v>
      </c>
      <c r="B1686" s="29">
        <v>1100</v>
      </c>
      <c r="C1686" s="29"/>
      <c r="D1686" s="4" t="s">
        <v>491</v>
      </c>
      <c r="E1686" s="29" t="s">
        <v>498</v>
      </c>
      <c r="F1686" s="29" t="s">
        <v>548</v>
      </c>
      <c r="G1686" s="29" t="s">
        <v>476</v>
      </c>
      <c r="H1686" s="34" t="e">
        <v>#N/A</v>
      </c>
      <c r="I1686" s="34" t="e">
        <v>#N/A</v>
      </c>
    </row>
    <row r="1687" spans="1:9">
      <c r="A1687" s="17" t="s">
        <v>549</v>
      </c>
      <c r="B1687" s="29">
        <v>1000</v>
      </c>
      <c r="C1687" s="29"/>
      <c r="D1687" s="4" t="s">
        <v>491</v>
      </c>
      <c r="E1687" s="29" t="s">
        <v>550</v>
      </c>
      <c r="F1687" s="29" t="s">
        <v>508</v>
      </c>
      <c r="G1687" s="29" t="s">
        <v>476</v>
      </c>
      <c r="H1687" s="34" t="e">
        <v>#N/A</v>
      </c>
      <c r="I1687" s="34" t="e">
        <v>#N/A</v>
      </c>
    </row>
    <row r="1688" spans="1:9">
      <c r="A1688" s="17" t="s">
        <v>551</v>
      </c>
      <c r="B1688" s="29">
        <v>4900</v>
      </c>
      <c r="C1688" s="29"/>
      <c r="D1688" s="4" t="s">
        <v>552</v>
      </c>
      <c r="E1688" s="29" t="s">
        <v>553</v>
      </c>
      <c r="F1688" s="29" t="s">
        <v>487</v>
      </c>
      <c r="G1688" s="29" t="s">
        <v>474</v>
      </c>
      <c r="H1688" s="34" t="e">
        <v>#N/A</v>
      </c>
      <c r="I1688" s="34" t="e">
        <v>#N/A</v>
      </c>
    </row>
    <row r="1689" spans="1:9">
      <c r="A1689" s="17" t="s">
        <v>554</v>
      </c>
      <c r="B1689" s="29">
        <v>1000</v>
      </c>
      <c r="C1689" s="29"/>
      <c r="D1689" s="4" t="s">
        <v>504</v>
      </c>
      <c r="E1689" s="29" t="s">
        <v>504</v>
      </c>
      <c r="F1689" s="29" t="s">
        <v>555</v>
      </c>
      <c r="G1689" s="29" t="s">
        <v>476</v>
      </c>
      <c r="H1689" s="34" t="e">
        <v>#N/A</v>
      </c>
      <c r="I1689" s="34" t="e">
        <v>#N/A</v>
      </c>
    </row>
    <row r="1690" spans="1:9">
      <c r="A1690" s="17" t="s">
        <v>398</v>
      </c>
      <c r="B1690" s="29">
        <v>3600</v>
      </c>
      <c r="C1690" s="29"/>
      <c r="D1690" s="4" t="s">
        <v>556</v>
      </c>
      <c r="E1690" s="29" t="s">
        <v>557</v>
      </c>
      <c r="F1690" s="29" t="s">
        <v>508</v>
      </c>
      <c r="G1690" s="29" t="s">
        <v>502</v>
      </c>
      <c r="H1690" s="34" t="e">
        <v>#N/A</v>
      </c>
      <c r="I1690" s="34" t="e">
        <v>#N/A</v>
      </c>
    </row>
    <row r="1691" spans="1:9">
      <c r="A1691" s="17" t="s">
        <v>558</v>
      </c>
      <c r="B1691" s="29">
        <v>1000</v>
      </c>
      <c r="C1691" s="29"/>
      <c r="D1691" s="4" t="s">
        <v>491</v>
      </c>
      <c r="E1691" s="29" t="s">
        <v>559</v>
      </c>
      <c r="F1691" s="29" t="s">
        <v>560</v>
      </c>
      <c r="G1691" s="29" t="s">
        <v>476</v>
      </c>
      <c r="H1691" s="34" t="e">
        <v>#N/A</v>
      </c>
      <c r="I1691" s="34" t="e">
        <v>#N/A</v>
      </c>
    </row>
    <row r="1692" spans="1:9">
      <c r="A1692" s="17" t="s">
        <v>561</v>
      </c>
      <c r="B1692" s="29">
        <v>1000</v>
      </c>
      <c r="C1692" s="29"/>
      <c r="D1692" s="4" t="s">
        <v>491</v>
      </c>
      <c r="E1692" s="29" t="s">
        <v>498</v>
      </c>
      <c r="F1692" s="29" t="s">
        <v>479</v>
      </c>
      <c r="G1692" s="29" t="s">
        <v>476</v>
      </c>
      <c r="H1692" s="34" t="e">
        <v>#N/A</v>
      </c>
      <c r="I1692" s="34" t="e">
        <v>#N/A</v>
      </c>
    </row>
    <row r="1693" spans="1:9">
      <c r="A1693" s="17" t="s">
        <v>562</v>
      </c>
      <c r="B1693" s="29">
        <v>1000</v>
      </c>
      <c r="C1693" s="29"/>
      <c r="D1693" s="4" t="s">
        <v>491</v>
      </c>
      <c r="E1693" s="29" t="s">
        <v>498</v>
      </c>
      <c r="F1693" s="29" t="s">
        <v>525</v>
      </c>
      <c r="G1693" s="29" t="s">
        <v>476</v>
      </c>
      <c r="H1693" s="34" t="e">
        <v>#N/A</v>
      </c>
      <c r="I1693" s="34" t="e">
        <v>#N/A</v>
      </c>
    </row>
    <row r="1694" spans="1:9">
      <c r="A1694" s="17" t="s">
        <v>563</v>
      </c>
      <c r="B1694" s="29">
        <v>1000</v>
      </c>
      <c r="C1694" s="29"/>
      <c r="D1694" s="4" t="s">
        <v>485</v>
      </c>
      <c r="E1694" s="29" t="s">
        <v>564</v>
      </c>
      <c r="F1694" s="29" t="s">
        <v>479</v>
      </c>
      <c r="G1694" s="29" t="s">
        <v>476</v>
      </c>
      <c r="H1694" s="34" t="e">
        <v>#N/A</v>
      </c>
      <c r="I1694" s="34" t="e">
        <v>#N/A</v>
      </c>
    </row>
    <row r="1695" spans="1:9">
      <c r="A1695" s="17" t="s">
        <v>565</v>
      </c>
      <c r="B1695" s="29">
        <v>1000</v>
      </c>
      <c r="C1695" s="29"/>
      <c r="D1695" s="4" t="s">
        <v>491</v>
      </c>
      <c r="E1695" s="29" t="s">
        <v>498</v>
      </c>
      <c r="F1695" s="29" t="s">
        <v>479</v>
      </c>
      <c r="G1695" s="29" t="s">
        <v>476</v>
      </c>
      <c r="H1695" s="34" t="e">
        <v>#N/A</v>
      </c>
      <c r="I1695" s="34" t="e">
        <v>#N/A</v>
      </c>
    </row>
    <row r="1696" spans="1:9">
      <c r="A1696" s="17" t="s">
        <v>566</v>
      </c>
      <c r="B1696" s="29">
        <v>2900</v>
      </c>
      <c r="C1696" s="29"/>
      <c r="D1696" s="4" t="s">
        <v>567</v>
      </c>
      <c r="E1696" s="29" t="s">
        <v>568</v>
      </c>
      <c r="F1696" s="29" t="s">
        <v>569</v>
      </c>
      <c r="G1696" s="29" t="s">
        <v>474</v>
      </c>
      <c r="H1696" s="34" t="e">
        <v>#N/A</v>
      </c>
      <c r="I1696" s="34" t="e">
        <v>#N/A</v>
      </c>
    </row>
    <row r="1697" spans="1:9">
      <c r="A1697" s="17" t="s">
        <v>460</v>
      </c>
      <c r="B1697" s="29">
        <v>2400</v>
      </c>
      <c r="C1697" s="29"/>
      <c r="D1697" s="4" t="s">
        <v>570</v>
      </c>
      <c r="E1697" s="29" t="s">
        <v>571</v>
      </c>
      <c r="F1697" s="29" t="s">
        <v>572</v>
      </c>
      <c r="G1697" s="29" t="s">
        <v>474</v>
      </c>
      <c r="H1697" s="34" t="e">
        <v>#N/A</v>
      </c>
      <c r="I1697" s="34" t="e">
        <v>#N/A</v>
      </c>
    </row>
    <row r="1698" spans="1:9">
      <c r="A1698" s="17" t="s">
        <v>573</v>
      </c>
      <c r="B1698" s="29">
        <v>2400</v>
      </c>
      <c r="C1698" s="29"/>
      <c r="D1698" s="4" t="s">
        <v>574</v>
      </c>
      <c r="E1698" s="29" t="s">
        <v>575</v>
      </c>
      <c r="F1698" s="29" t="s">
        <v>482</v>
      </c>
      <c r="G1698" s="29" t="s">
        <v>476</v>
      </c>
      <c r="H1698" s="34" t="e">
        <v>#N/A</v>
      </c>
      <c r="I1698" s="34" t="e">
        <v>#N/A</v>
      </c>
    </row>
    <row r="1699" spans="1:9">
      <c r="A1699" s="17" t="s">
        <v>344</v>
      </c>
      <c r="B1699" s="29">
        <v>2300</v>
      </c>
      <c r="C1699" s="29"/>
      <c r="D1699" s="4" t="e">
        <v>#N/A</v>
      </c>
      <c r="E1699" s="29" t="s">
        <v>576</v>
      </c>
      <c r="F1699" s="29" t="s">
        <v>508</v>
      </c>
      <c r="G1699" s="29" t="s">
        <v>476</v>
      </c>
      <c r="H1699" s="34" t="e">
        <v>#N/A</v>
      </c>
      <c r="I1699" s="34" t="e">
        <v>#N/A</v>
      </c>
    </row>
    <row r="1700" spans="1:9">
      <c r="A1700" s="17" t="s">
        <v>577</v>
      </c>
      <c r="B1700" s="29">
        <v>2200</v>
      </c>
      <c r="C1700" s="29"/>
      <c r="D1700" s="4" t="s">
        <v>556</v>
      </c>
      <c r="E1700" s="29" t="s">
        <v>578</v>
      </c>
      <c r="F1700" s="29" t="s">
        <v>579</v>
      </c>
      <c r="G1700" s="29" t="s">
        <v>474</v>
      </c>
      <c r="H1700" s="34" t="e">
        <v>#N/A</v>
      </c>
      <c r="I1700" s="34" t="e">
        <v>#N/A</v>
      </c>
    </row>
    <row r="1701" spans="1:9">
      <c r="A1701" s="17" t="s">
        <v>580</v>
      </c>
      <c r="B1701" s="29">
        <v>2000</v>
      </c>
      <c r="C1701" s="29"/>
      <c r="D1701" s="4" t="s">
        <v>581</v>
      </c>
      <c r="E1701" s="29" t="s">
        <v>582</v>
      </c>
      <c r="F1701" s="29" t="s">
        <v>473</v>
      </c>
      <c r="G1701" s="29" t="s">
        <v>474</v>
      </c>
      <c r="H1701" s="34" t="e">
        <v>#N/A</v>
      </c>
      <c r="I1701" s="34" t="e">
        <v>#N/A</v>
      </c>
    </row>
    <row r="1702" spans="1:9">
      <c r="A1702" s="17" t="s">
        <v>288</v>
      </c>
      <c r="B1702" s="29">
        <v>1800</v>
      </c>
      <c r="C1702" s="29"/>
      <c r="D1702" s="4" t="s">
        <v>583</v>
      </c>
      <c r="E1702" s="29" t="s">
        <v>584</v>
      </c>
      <c r="F1702" s="29" t="s">
        <v>585</v>
      </c>
      <c r="G1702" s="29" t="s">
        <v>474</v>
      </c>
      <c r="H1702" s="34" t="e">
        <v>#N/A</v>
      </c>
      <c r="I1702" s="34" t="e">
        <v>#N/A</v>
      </c>
    </row>
    <row r="1703" spans="1:9">
      <c r="A1703" s="17" t="s">
        <v>229</v>
      </c>
      <c r="B1703" s="29">
        <v>1800</v>
      </c>
      <c r="C1703" s="29"/>
      <c r="D1703" s="4" t="s">
        <v>586</v>
      </c>
      <c r="E1703" s="29" t="s">
        <v>587</v>
      </c>
      <c r="F1703" s="29" t="s">
        <v>484</v>
      </c>
      <c r="G1703" s="29" t="s">
        <v>476</v>
      </c>
      <c r="H1703" s="34" t="e">
        <v>#N/A</v>
      </c>
      <c r="I1703" s="34" t="e">
        <v>#N/A</v>
      </c>
    </row>
    <row r="1704" spans="1:9">
      <c r="A1704" s="17" t="s">
        <v>588</v>
      </c>
      <c r="B1704" s="29">
        <v>1700</v>
      </c>
      <c r="C1704" s="29"/>
      <c r="D1704" s="4" t="s">
        <v>589</v>
      </c>
      <c r="E1704" s="29" t="s">
        <v>590</v>
      </c>
      <c r="F1704" s="29" t="s">
        <v>508</v>
      </c>
      <c r="G1704" s="29" t="s">
        <v>476</v>
      </c>
      <c r="H1704" s="34" t="e">
        <v>#N/A</v>
      </c>
      <c r="I1704" s="34" t="e">
        <v>#N/A</v>
      </c>
    </row>
    <row r="1705" spans="1:9">
      <c r="A1705" s="17" t="s">
        <v>591</v>
      </c>
      <c r="B1705" s="29">
        <v>1600</v>
      </c>
      <c r="C1705" s="29"/>
      <c r="D1705" s="4" t="s">
        <v>574</v>
      </c>
      <c r="E1705" s="29" t="s">
        <v>575</v>
      </c>
      <c r="F1705" s="29" t="s">
        <v>482</v>
      </c>
      <c r="G1705" s="29" t="s">
        <v>474</v>
      </c>
      <c r="H1705" s="34" t="e">
        <v>#N/A</v>
      </c>
      <c r="I1705" s="34" t="e">
        <v>#N/A</v>
      </c>
    </row>
    <row r="1706" spans="1:9">
      <c r="A1706" s="17" t="s">
        <v>592</v>
      </c>
      <c r="B1706" s="29">
        <v>1550</v>
      </c>
      <c r="C1706" s="29"/>
      <c r="D1706" s="4" t="s">
        <v>583</v>
      </c>
      <c r="E1706" s="29" t="s">
        <v>593</v>
      </c>
      <c r="F1706" s="29" t="s">
        <v>572</v>
      </c>
      <c r="G1706" s="29" t="s">
        <v>476</v>
      </c>
      <c r="H1706" s="34" t="e">
        <v>#N/A</v>
      </c>
      <c r="I1706" s="34" t="e">
        <v>#N/A</v>
      </c>
    </row>
    <row r="1707" spans="1:9">
      <c r="A1707" s="17" t="s">
        <v>594</v>
      </c>
      <c r="B1707" s="29">
        <v>1500</v>
      </c>
      <c r="C1707" s="29"/>
      <c r="D1707" s="4" t="s">
        <v>595</v>
      </c>
      <c r="E1707" s="29" t="s">
        <v>596</v>
      </c>
      <c r="F1707" s="29" t="s">
        <v>508</v>
      </c>
      <c r="G1707" s="29" t="s">
        <v>476</v>
      </c>
      <c r="H1707" s="34" t="e">
        <v>#N/A</v>
      </c>
      <c r="I1707" s="34" t="e">
        <v>#N/A</v>
      </c>
    </row>
    <row r="1708" spans="1:9">
      <c r="A1708" s="17" t="s">
        <v>597</v>
      </c>
      <c r="B1708" s="29">
        <v>1400</v>
      </c>
      <c r="C1708" s="29"/>
      <c r="D1708" s="4" t="s">
        <v>586</v>
      </c>
      <c r="E1708" s="29" t="s">
        <v>586</v>
      </c>
      <c r="F1708" s="29" t="s">
        <v>479</v>
      </c>
      <c r="G1708" s="29" t="s">
        <v>476</v>
      </c>
      <c r="H1708" s="34" t="e">
        <v>#N/A</v>
      </c>
      <c r="I1708" s="34" t="e">
        <v>#N/A</v>
      </c>
    </row>
    <row r="1709" spans="1:9">
      <c r="A1709" s="17" t="s">
        <v>598</v>
      </c>
      <c r="B1709" s="29">
        <v>1400</v>
      </c>
      <c r="C1709" s="29"/>
      <c r="D1709" s="4" t="s">
        <v>586</v>
      </c>
      <c r="E1709" s="29" t="s">
        <v>587</v>
      </c>
      <c r="F1709" s="29" t="s">
        <v>479</v>
      </c>
      <c r="G1709" s="29" t="s">
        <v>476</v>
      </c>
      <c r="H1709" s="34" t="e">
        <v>#N/A</v>
      </c>
      <c r="I1709" s="34" t="e">
        <v>#N/A</v>
      </c>
    </row>
    <row r="1710" spans="1:9">
      <c r="A1710" s="17" t="s">
        <v>599</v>
      </c>
      <c r="B1710" s="29">
        <v>1300</v>
      </c>
      <c r="C1710" s="29"/>
      <c r="D1710" s="4" t="s">
        <v>581</v>
      </c>
      <c r="E1710" s="29" t="s">
        <v>582</v>
      </c>
      <c r="F1710" s="29" t="s">
        <v>482</v>
      </c>
      <c r="G1710" s="29" t="s">
        <v>502</v>
      </c>
      <c r="H1710" s="34" t="e">
        <v>#N/A</v>
      </c>
      <c r="I1710" s="34" t="e">
        <v>#N/A</v>
      </c>
    </row>
    <row r="1711" spans="1:9">
      <c r="A1711" s="17" t="s">
        <v>600</v>
      </c>
      <c r="B1711" s="29">
        <v>1300</v>
      </c>
      <c r="C1711" s="29"/>
      <c r="D1711" s="4" t="s">
        <v>581</v>
      </c>
      <c r="E1711" s="29" t="s">
        <v>582</v>
      </c>
      <c r="F1711" s="29" t="s">
        <v>482</v>
      </c>
      <c r="G1711" s="29" t="s">
        <v>502</v>
      </c>
      <c r="H1711" s="34" t="e">
        <v>#N/A</v>
      </c>
      <c r="I1711" s="34" t="e">
        <v>#N/A</v>
      </c>
    </row>
    <row r="1712" spans="1:9">
      <c r="A1712" s="17" t="s">
        <v>601</v>
      </c>
      <c r="B1712" s="29">
        <v>1300</v>
      </c>
      <c r="C1712" s="29"/>
      <c r="D1712" s="4" t="s">
        <v>581</v>
      </c>
      <c r="E1712" s="29" t="s">
        <v>582</v>
      </c>
      <c r="F1712" s="29" t="s">
        <v>482</v>
      </c>
      <c r="G1712" s="29" t="s">
        <v>474</v>
      </c>
      <c r="H1712" s="34" t="e">
        <v>#N/A</v>
      </c>
      <c r="I1712" s="34" t="e">
        <v>#N/A</v>
      </c>
    </row>
    <row r="1713" spans="1:9">
      <c r="A1713" s="17" t="s">
        <v>602</v>
      </c>
      <c r="B1713" s="29">
        <v>1300</v>
      </c>
      <c r="C1713" s="29"/>
      <c r="D1713" s="4" t="s">
        <v>581</v>
      </c>
      <c r="E1713" s="29" t="s">
        <v>582</v>
      </c>
      <c r="F1713" s="29" t="s">
        <v>482</v>
      </c>
      <c r="G1713" s="29" t="s">
        <v>476</v>
      </c>
      <c r="H1713" s="34" t="e">
        <v>#N/A</v>
      </c>
      <c r="I1713" s="34" t="e">
        <v>#N/A</v>
      </c>
    </row>
    <row r="1714" spans="1:9">
      <c r="A1714" s="17" t="s">
        <v>603</v>
      </c>
      <c r="B1714" s="29">
        <v>1300</v>
      </c>
      <c r="C1714" s="29"/>
      <c r="D1714" s="4" t="s">
        <v>574</v>
      </c>
      <c r="E1714" s="29" t="s">
        <v>604</v>
      </c>
      <c r="F1714" s="29" t="s">
        <v>605</v>
      </c>
      <c r="G1714" s="29" t="s">
        <v>476</v>
      </c>
      <c r="H1714" s="34" t="e">
        <v>#N/A</v>
      </c>
      <c r="I1714" s="34" t="e">
        <v>#N/A</v>
      </c>
    </row>
    <row r="1715" spans="1:9">
      <c r="A1715" s="17" t="s">
        <v>606</v>
      </c>
      <c r="B1715" s="29">
        <v>1300</v>
      </c>
      <c r="C1715" s="29"/>
      <c r="D1715" s="4" t="s">
        <v>583</v>
      </c>
      <c r="E1715" s="29" t="s">
        <v>607</v>
      </c>
      <c r="F1715" s="29" t="s">
        <v>484</v>
      </c>
      <c r="G1715" s="29" t="s">
        <v>476</v>
      </c>
      <c r="H1715" s="34" t="e">
        <v>#N/A</v>
      </c>
      <c r="I1715" s="34" t="e">
        <v>#N/A</v>
      </c>
    </row>
    <row r="1716" spans="1:9">
      <c r="A1716" s="17" t="s">
        <v>608</v>
      </c>
      <c r="B1716" s="29">
        <v>1300</v>
      </c>
      <c r="C1716" s="29"/>
      <c r="D1716" s="4" t="s">
        <v>595</v>
      </c>
      <c r="E1716" s="29" t="s">
        <v>595</v>
      </c>
      <c r="F1716" s="29" t="s">
        <v>482</v>
      </c>
      <c r="G1716" s="29" t="s">
        <v>476</v>
      </c>
      <c r="H1716" s="34" t="e">
        <v>#N/A</v>
      </c>
      <c r="I1716" s="34" t="e">
        <v>#N/A</v>
      </c>
    </row>
    <row r="1717" spans="1:9">
      <c r="A1717" s="17" t="s">
        <v>609</v>
      </c>
      <c r="B1717" s="29">
        <v>1300</v>
      </c>
      <c r="C1717" s="29"/>
      <c r="D1717" s="4" t="s">
        <v>552</v>
      </c>
      <c r="E1717" s="29" t="s">
        <v>610</v>
      </c>
      <c r="F1717" s="29" t="s">
        <v>487</v>
      </c>
      <c r="G1717" s="29" t="s">
        <v>476</v>
      </c>
      <c r="H1717" s="34" t="e">
        <v>#N/A</v>
      </c>
      <c r="I1717" s="34" t="e">
        <v>#N/A</v>
      </c>
    </row>
    <row r="1718" spans="1:9">
      <c r="A1718" s="17" t="s">
        <v>611</v>
      </c>
      <c r="B1718" s="29">
        <v>1250</v>
      </c>
      <c r="C1718" s="29"/>
      <c r="D1718" s="4" t="s">
        <v>583</v>
      </c>
      <c r="E1718" s="29" t="s">
        <v>612</v>
      </c>
      <c r="F1718" s="29" t="s">
        <v>508</v>
      </c>
      <c r="G1718" s="29" t="s">
        <v>476</v>
      </c>
      <c r="H1718" s="34" t="e">
        <v>#N/A</v>
      </c>
      <c r="I1718" s="34" t="e">
        <v>#N/A</v>
      </c>
    </row>
    <row r="1719" spans="1:9">
      <c r="A1719" s="17" t="s">
        <v>613</v>
      </c>
      <c r="B1719" s="29">
        <v>1200</v>
      </c>
      <c r="C1719" s="29"/>
      <c r="D1719" s="4" t="s">
        <v>581</v>
      </c>
      <c r="E1719" s="29" t="s">
        <v>614</v>
      </c>
      <c r="F1719" s="29" t="s">
        <v>482</v>
      </c>
      <c r="G1719" s="29" t="s">
        <v>502</v>
      </c>
      <c r="H1719" s="34" t="e">
        <v>#N/A</v>
      </c>
      <c r="I1719" s="34" t="e">
        <v>#N/A</v>
      </c>
    </row>
    <row r="1720" spans="1:9">
      <c r="A1720" s="17" t="s">
        <v>615</v>
      </c>
      <c r="B1720" s="29">
        <v>1200</v>
      </c>
      <c r="C1720" s="29"/>
      <c r="D1720" s="4" t="s">
        <v>581</v>
      </c>
      <c r="E1720" s="29" t="s">
        <v>582</v>
      </c>
      <c r="F1720" s="29" t="s">
        <v>482</v>
      </c>
      <c r="G1720" s="29" t="s">
        <v>474</v>
      </c>
      <c r="H1720" s="34" t="e">
        <v>#N/A</v>
      </c>
      <c r="I1720" s="34" t="e">
        <v>#N/A</v>
      </c>
    </row>
    <row r="1721" spans="1:9">
      <c r="A1721" s="17" t="s">
        <v>616</v>
      </c>
      <c r="B1721" s="29">
        <v>1200</v>
      </c>
      <c r="C1721" s="29"/>
      <c r="D1721" s="4" t="s">
        <v>617</v>
      </c>
      <c r="E1721" s="29" t="s">
        <v>618</v>
      </c>
      <c r="F1721" s="29" t="s">
        <v>525</v>
      </c>
      <c r="G1721" s="29" t="s">
        <v>474</v>
      </c>
      <c r="H1721" s="34" t="e">
        <v>#N/A</v>
      </c>
      <c r="I1721" s="34" t="e">
        <v>#N/A</v>
      </c>
    </row>
    <row r="1722" spans="1:9">
      <c r="A1722" s="17" t="s">
        <v>619</v>
      </c>
      <c r="B1722" s="29">
        <v>1200</v>
      </c>
      <c r="C1722" s="29"/>
      <c r="D1722" s="4" t="s">
        <v>595</v>
      </c>
      <c r="E1722" s="29" t="s">
        <v>620</v>
      </c>
      <c r="F1722" s="29" t="s">
        <v>487</v>
      </c>
      <c r="G1722" s="29" t="s">
        <v>476</v>
      </c>
      <c r="H1722" s="34" t="e">
        <v>#N/A</v>
      </c>
      <c r="I1722" s="34" t="e">
        <v>#N/A</v>
      </c>
    </row>
    <row r="1723" spans="1:9">
      <c r="A1723" s="17" t="s">
        <v>621</v>
      </c>
      <c r="B1723" s="29">
        <v>1200</v>
      </c>
      <c r="C1723" s="29"/>
      <c r="D1723" s="4" t="s">
        <v>581</v>
      </c>
      <c r="E1723" s="29" t="s">
        <v>614</v>
      </c>
      <c r="F1723" s="29" t="s">
        <v>482</v>
      </c>
      <c r="G1723" s="29" t="s">
        <v>476</v>
      </c>
      <c r="H1723" s="34" t="e">
        <v>#N/A</v>
      </c>
      <c r="I1723" s="34" t="e">
        <v>#N/A</v>
      </c>
    </row>
    <row r="1724" spans="1:9">
      <c r="A1724" s="17" t="s">
        <v>622</v>
      </c>
      <c r="B1724" s="29">
        <v>1200</v>
      </c>
      <c r="C1724" s="29"/>
      <c r="D1724" s="4" t="s">
        <v>500</v>
      </c>
      <c r="E1724" s="29" t="s">
        <v>501</v>
      </c>
      <c r="F1724" s="29" t="s">
        <v>479</v>
      </c>
      <c r="G1724" s="29" t="s">
        <v>476</v>
      </c>
      <c r="H1724" s="34" t="e">
        <v>#N/A</v>
      </c>
      <c r="I1724" s="34" t="e">
        <v>#N/A</v>
      </c>
    </row>
    <row r="1725" spans="1:9">
      <c r="A1725" s="17" t="s">
        <v>623</v>
      </c>
      <c r="B1725" s="29">
        <v>1200</v>
      </c>
      <c r="C1725" s="29"/>
      <c r="D1725" s="4" t="s">
        <v>624</v>
      </c>
      <c r="E1725" s="29" t="s">
        <v>625</v>
      </c>
      <c r="F1725" s="29" t="s">
        <v>479</v>
      </c>
      <c r="G1725" s="29" t="s">
        <v>476</v>
      </c>
      <c r="H1725" s="34" t="e">
        <v>#N/A</v>
      </c>
      <c r="I1725" s="34" t="e">
        <v>#N/A</v>
      </c>
    </row>
    <row r="1726" spans="1:9">
      <c r="A1726" s="17" t="s">
        <v>626</v>
      </c>
      <c r="B1726" s="29">
        <v>1200</v>
      </c>
      <c r="C1726" s="29"/>
      <c r="D1726" s="4" t="s">
        <v>581</v>
      </c>
      <c r="E1726" s="29" t="s">
        <v>582</v>
      </c>
      <c r="F1726" s="29" t="s">
        <v>517</v>
      </c>
      <c r="G1726" s="29" t="s">
        <v>476</v>
      </c>
      <c r="H1726" s="34" t="e">
        <v>#N/A</v>
      </c>
      <c r="I1726" s="34" t="e">
        <v>#N/A</v>
      </c>
    </row>
    <row r="1727" spans="1:9">
      <c r="A1727" s="17" t="s">
        <v>627</v>
      </c>
      <c r="B1727" s="29">
        <v>1200</v>
      </c>
      <c r="C1727" s="29"/>
      <c r="D1727" s="4" t="s">
        <v>581</v>
      </c>
      <c r="E1727" s="29" t="s">
        <v>614</v>
      </c>
      <c r="F1727" s="29" t="s">
        <v>482</v>
      </c>
      <c r="G1727" s="29" t="s">
        <v>476</v>
      </c>
      <c r="H1727" s="34" t="e">
        <v>#N/A</v>
      </c>
      <c r="I1727" s="34" t="e">
        <v>#N/A</v>
      </c>
    </row>
    <row r="1728" spans="1:9">
      <c r="A1728" s="17" t="s">
        <v>628</v>
      </c>
      <c r="B1728" s="29">
        <v>1200</v>
      </c>
      <c r="C1728" s="29"/>
      <c r="D1728" s="4" t="s">
        <v>581</v>
      </c>
      <c r="E1728" s="29" t="s">
        <v>614</v>
      </c>
      <c r="F1728" s="29" t="s">
        <v>482</v>
      </c>
      <c r="G1728" s="29" t="s">
        <v>476</v>
      </c>
      <c r="H1728" s="34" t="e">
        <v>#N/A</v>
      </c>
      <c r="I1728" s="34" t="e">
        <v>#N/A</v>
      </c>
    </row>
    <row r="1729" spans="1:9">
      <c r="A1729" s="17" t="s">
        <v>629</v>
      </c>
      <c r="B1729" s="29">
        <v>1150</v>
      </c>
      <c r="C1729" s="29"/>
      <c r="D1729" s="4" t="s">
        <v>630</v>
      </c>
      <c r="E1729" s="29" t="s">
        <v>631</v>
      </c>
      <c r="F1729" s="29" t="s">
        <v>487</v>
      </c>
      <c r="G1729" s="29" t="s">
        <v>502</v>
      </c>
      <c r="H1729" s="34" t="e">
        <v>#N/A</v>
      </c>
      <c r="I1729" s="34" t="e">
        <v>#N/A</v>
      </c>
    </row>
    <row r="1730" spans="1:9">
      <c r="A1730" s="17" t="s">
        <v>632</v>
      </c>
      <c r="B1730" s="29">
        <v>1100</v>
      </c>
      <c r="C1730" s="29"/>
      <c r="D1730" s="4" t="s">
        <v>581</v>
      </c>
      <c r="E1730" s="29" t="s">
        <v>582</v>
      </c>
      <c r="F1730" s="29" t="s">
        <v>482</v>
      </c>
      <c r="G1730" s="29" t="s">
        <v>474</v>
      </c>
      <c r="H1730" s="34" t="e">
        <v>#N/A</v>
      </c>
      <c r="I1730" s="34" t="e">
        <v>#N/A</v>
      </c>
    </row>
    <row r="1731" spans="1:9">
      <c r="A1731" s="17" t="s">
        <v>633</v>
      </c>
      <c r="B1731" s="29">
        <v>1100</v>
      </c>
      <c r="C1731" s="29"/>
      <c r="D1731" s="4" t="s">
        <v>634</v>
      </c>
      <c r="E1731" s="29" t="s">
        <v>635</v>
      </c>
      <c r="F1731" s="29" t="s">
        <v>479</v>
      </c>
      <c r="G1731" s="29" t="s">
        <v>476</v>
      </c>
      <c r="H1731" s="34" t="e">
        <v>#N/A</v>
      </c>
      <c r="I1731" s="34" t="e">
        <v>#N/A</v>
      </c>
    </row>
    <row r="1732" spans="1:9">
      <c r="A1732" s="17" t="s">
        <v>636</v>
      </c>
      <c r="B1732" s="29">
        <v>1100</v>
      </c>
      <c r="C1732" s="29"/>
      <c r="D1732" s="4" t="s">
        <v>581</v>
      </c>
      <c r="E1732" s="29" t="s">
        <v>637</v>
      </c>
      <c r="F1732" s="29" t="s">
        <v>638</v>
      </c>
      <c r="G1732" s="29" t="s">
        <v>476</v>
      </c>
      <c r="H1732" s="34" t="e">
        <v>#N/A</v>
      </c>
      <c r="I1732" s="34" t="e">
        <v>#N/A</v>
      </c>
    </row>
    <row r="1733" spans="1:9">
      <c r="A1733" s="17" t="s">
        <v>639</v>
      </c>
      <c r="B1733" s="29">
        <v>1100</v>
      </c>
      <c r="C1733" s="29"/>
      <c r="D1733" s="4" t="s">
        <v>640</v>
      </c>
      <c r="E1733" s="29" t="s">
        <v>641</v>
      </c>
      <c r="F1733" s="29" t="s">
        <v>484</v>
      </c>
      <c r="G1733" s="29" t="s">
        <v>476</v>
      </c>
      <c r="H1733" s="34" t="e">
        <v>#N/A</v>
      </c>
      <c r="I1733" s="34" t="e">
        <v>#N/A</v>
      </c>
    </row>
    <row r="1734" spans="1:9">
      <c r="A1734" s="17" t="s">
        <v>642</v>
      </c>
      <c r="B1734" s="29">
        <v>1100</v>
      </c>
      <c r="C1734" s="29"/>
      <c r="D1734" s="4" t="s">
        <v>624</v>
      </c>
      <c r="E1734" s="29" t="s">
        <v>643</v>
      </c>
      <c r="F1734" s="29" t="s">
        <v>487</v>
      </c>
      <c r="G1734" s="29" t="s">
        <v>476</v>
      </c>
      <c r="H1734" s="34" t="e">
        <v>#N/A</v>
      </c>
      <c r="I1734" s="34" t="e">
        <v>#N/A</v>
      </c>
    </row>
    <row r="1735" spans="1:9">
      <c r="A1735" s="17" t="s">
        <v>379</v>
      </c>
      <c r="B1735" s="29">
        <v>1100</v>
      </c>
      <c r="C1735" s="29"/>
      <c r="D1735" s="4" t="s">
        <v>644</v>
      </c>
      <c r="E1735" s="29" t="s">
        <v>645</v>
      </c>
      <c r="F1735" s="29" t="s">
        <v>473</v>
      </c>
      <c r="G1735" s="29" t="s">
        <v>476</v>
      </c>
      <c r="H1735" s="34" t="e">
        <v>#N/A</v>
      </c>
      <c r="I1735" s="34" t="e">
        <v>#N/A</v>
      </c>
    </row>
    <row r="1736" spans="1:9">
      <c r="A1736" s="17" t="s">
        <v>646</v>
      </c>
      <c r="B1736" s="29">
        <v>1100</v>
      </c>
      <c r="C1736" s="29"/>
      <c r="D1736" s="4" t="s">
        <v>567</v>
      </c>
      <c r="E1736" s="29" t="s">
        <v>647</v>
      </c>
      <c r="F1736" s="29" t="s">
        <v>648</v>
      </c>
      <c r="G1736" s="29" t="s">
        <v>476</v>
      </c>
      <c r="H1736" s="34" t="e">
        <v>#N/A</v>
      </c>
      <c r="I1736" s="34" t="e">
        <v>#N/A</v>
      </c>
    </row>
    <row r="1737" spans="1:9">
      <c r="A1737" s="17" t="s">
        <v>649</v>
      </c>
      <c r="B1737" s="29">
        <v>1100</v>
      </c>
      <c r="C1737" s="29"/>
      <c r="D1737" s="4" t="s">
        <v>650</v>
      </c>
      <c r="E1737" s="29" t="s">
        <v>650</v>
      </c>
      <c r="F1737" s="29" t="s">
        <v>479</v>
      </c>
      <c r="G1737" s="29" t="s">
        <v>476</v>
      </c>
      <c r="H1737" s="34" t="e">
        <v>#N/A</v>
      </c>
      <c r="I1737" s="34" t="e">
        <v>#N/A</v>
      </c>
    </row>
    <row r="1738" spans="1:9">
      <c r="A1738" s="17" t="s">
        <v>651</v>
      </c>
      <c r="B1738" s="29">
        <v>1100</v>
      </c>
      <c r="C1738" s="29"/>
      <c r="D1738" s="4" t="s">
        <v>556</v>
      </c>
      <c r="E1738" s="29" t="s">
        <v>652</v>
      </c>
      <c r="F1738" s="29" t="s">
        <v>479</v>
      </c>
      <c r="G1738" s="29" t="s">
        <v>476</v>
      </c>
      <c r="H1738" s="34" t="e">
        <v>#N/A</v>
      </c>
      <c r="I1738" s="34" t="e">
        <v>#N/A</v>
      </c>
    </row>
    <row r="1739" spans="1:9">
      <c r="A1739" s="17" t="s">
        <v>653</v>
      </c>
      <c r="B1739" s="29">
        <v>1050</v>
      </c>
      <c r="C1739" s="29"/>
      <c r="D1739" s="4" t="s">
        <v>586</v>
      </c>
      <c r="E1739" s="29" t="s">
        <v>654</v>
      </c>
      <c r="F1739" s="29" t="s">
        <v>479</v>
      </c>
      <c r="G1739" s="29" t="s">
        <v>476</v>
      </c>
      <c r="H1739" s="34" t="e">
        <v>#N/A</v>
      </c>
      <c r="I1739" s="34" t="e">
        <v>#N/A</v>
      </c>
    </row>
    <row r="1740" spans="1:9">
      <c r="A1740" s="17" t="s">
        <v>655</v>
      </c>
      <c r="B1740" s="29">
        <v>1050</v>
      </c>
      <c r="C1740" s="29"/>
      <c r="D1740" s="4" t="s">
        <v>656</v>
      </c>
      <c r="E1740" s="29" t="s">
        <v>657</v>
      </c>
      <c r="F1740" s="29" t="s">
        <v>479</v>
      </c>
      <c r="G1740" s="29" t="s">
        <v>476</v>
      </c>
      <c r="H1740" s="34" t="e">
        <v>#N/A</v>
      </c>
      <c r="I1740" s="34" t="e">
        <v>#N/A</v>
      </c>
    </row>
    <row r="1741" spans="1:9">
      <c r="A1741" s="17" t="s">
        <v>658</v>
      </c>
      <c r="B1741" s="29">
        <v>1000</v>
      </c>
      <c r="C1741" s="29"/>
      <c r="D1741" s="4" t="s">
        <v>659</v>
      </c>
      <c r="E1741" s="29" t="s">
        <v>595</v>
      </c>
      <c r="F1741" s="29" t="s">
        <v>482</v>
      </c>
      <c r="G1741" s="29" t="s">
        <v>502</v>
      </c>
      <c r="H1741" s="34" t="e">
        <v>#N/A</v>
      </c>
      <c r="I1741" s="34" t="e">
        <v>#N/A</v>
      </c>
    </row>
    <row r="1742" spans="1:9">
      <c r="A1742" s="17" t="s">
        <v>660</v>
      </c>
      <c r="B1742" s="29">
        <v>1000</v>
      </c>
      <c r="C1742" s="29"/>
      <c r="D1742" s="4" t="s">
        <v>570</v>
      </c>
      <c r="E1742" s="29" t="s">
        <v>661</v>
      </c>
      <c r="F1742" s="29" t="s">
        <v>638</v>
      </c>
      <c r="G1742" s="29" t="s">
        <v>502</v>
      </c>
      <c r="H1742" s="34" t="e">
        <v>#N/A</v>
      </c>
      <c r="I1742" s="34" t="e">
        <v>#N/A</v>
      </c>
    </row>
    <row r="1743" spans="1:9">
      <c r="A1743" s="17" t="s">
        <v>662</v>
      </c>
      <c r="B1743" s="29">
        <v>1000</v>
      </c>
      <c r="C1743" s="29"/>
      <c r="D1743" s="4" t="s">
        <v>581</v>
      </c>
      <c r="E1743" s="29" t="s">
        <v>663</v>
      </c>
      <c r="F1743" s="29" t="s">
        <v>482</v>
      </c>
      <c r="G1743" s="29" t="s">
        <v>502</v>
      </c>
      <c r="H1743" s="34" t="e">
        <v>#N/A</v>
      </c>
      <c r="I1743" s="34" t="e">
        <v>#N/A</v>
      </c>
    </row>
    <row r="1744" spans="1:9">
      <c r="A1744" s="17" t="s">
        <v>664</v>
      </c>
      <c r="B1744" s="29">
        <v>1000</v>
      </c>
      <c r="C1744" s="29"/>
      <c r="D1744" s="4" t="s">
        <v>581</v>
      </c>
      <c r="E1744" s="29" t="s">
        <v>665</v>
      </c>
      <c r="F1744" s="29" t="s">
        <v>482</v>
      </c>
      <c r="G1744" s="29" t="s">
        <v>502</v>
      </c>
      <c r="H1744" s="34" t="e">
        <v>#N/A</v>
      </c>
      <c r="I1744" s="34" t="e">
        <v>#N/A</v>
      </c>
    </row>
    <row r="1745" spans="1:9">
      <c r="A1745" s="17" t="s">
        <v>666</v>
      </c>
      <c r="B1745" s="29">
        <v>1000</v>
      </c>
      <c r="C1745" s="29"/>
      <c r="D1745" s="4" t="s">
        <v>656</v>
      </c>
      <c r="E1745" s="29" t="s">
        <v>656</v>
      </c>
      <c r="F1745" s="29" t="s">
        <v>525</v>
      </c>
      <c r="G1745" s="29" t="s">
        <v>474</v>
      </c>
      <c r="H1745" s="34" t="e">
        <v>#N/A</v>
      </c>
      <c r="I1745" s="34" t="e">
        <v>#N/A</v>
      </c>
    </row>
    <row r="1746" spans="1:9">
      <c r="A1746" s="17" t="s">
        <v>667</v>
      </c>
      <c r="B1746" s="29">
        <v>1000</v>
      </c>
      <c r="C1746" s="29"/>
      <c r="D1746" s="4" t="s">
        <v>668</v>
      </c>
      <c r="E1746" s="29" t="s">
        <v>669</v>
      </c>
      <c r="F1746" s="29" t="s">
        <v>473</v>
      </c>
      <c r="G1746" s="29" t="s">
        <v>474</v>
      </c>
      <c r="H1746" s="34" t="e">
        <v>#N/A</v>
      </c>
      <c r="I1746" s="34" t="e">
        <v>#N/A</v>
      </c>
    </row>
    <row r="1747" spans="1:9">
      <c r="A1747" s="17" t="s">
        <v>670</v>
      </c>
      <c r="B1747" s="29">
        <v>1000</v>
      </c>
      <c r="C1747" s="29"/>
      <c r="D1747" s="4" t="s">
        <v>671</v>
      </c>
      <c r="E1747" s="29" t="s">
        <v>672</v>
      </c>
      <c r="F1747" s="29" t="s">
        <v>508</v>
      </c>
      <c r="G1747" s="29" t="s">
        <v>474</v>
      </c>
      <c r="H1747" s="34" t="e">
        <v>#N/A</v>
      </c>
      <c r="I1747" s="34" t="e">
        <v>#N/A</v>
      </c>
    </row>
    <row r="1748" spans="1:9">
      <c r="A1748" s="17" t="s">
        <v>673</v>
      </c>
      <c r="B1748" s="29">
        <v>1000</v>
      </c>
      <c r="C1748" s="29"/>
      <c r="D1748" s="4" t="s">
        <v>567</v>
      </c>
      <c r="E1748" s="29" t="s">
        <v>635</v>
      </c>
      <c r="F1748" s="29" t="s">
        <v>525</v>
      </c>
      <c r="G1748" s="29" t="s">
        <v>474</v>
      </c>
      <c r="H1748" s="34" t="e">
        <v>#N/A</v>
      </c>
      <c r="I1748" s="34" t="e">
        <v>#N/A</v>
      </c>
    </row>
    <row r="1749" spans="1:9">
      <c r="A1749" s="17" t="s">
        <v>674</v>
      </c>
      <c r="B1749" s="29">
        <v>1000</v>
      </c>
      <c r="C1749" s="29"/>
      <c r="D1749" s="4" t="s">
        <v>581</v>
      </c>
      <c r="E1749" s="29" t="s">
        <v>582</v>
      </c>
      <c r="F1749" s="29" t="s">
        <v>482</v>
      </c>
      <c r="G1749" s="29" t="s">
        <v>474</v>
      </c>
      <c r="H1749" s="34" t="e">
        <v>#N/A</v>
      </c>
      <c r="I1749" s="34" t="e">
        <v>#N/A</v>
      </c>
    </row>
    <row r="1750" spans="1:9">
      <c r="A1750" s="17" t="s">
        <v>675</v>
      </c>
      <c r="B1750" s="29">
        <v>1000</v>
      </c>
      <c r="C1750" s="29"/>
      <c r="D1750" s="4" t="s">
        <v>500</v>
      </c>
      <c r="E1750" s="29" t="s">
        <v>501</v>
      </c>
      <c r="F1750" s="29" t="s">
        <v>496</v>
      </c>
      <c r="G1750" s="29" t="s">
        <v>474</v>
      </c>
      <c r="H1750" s="34" t="e">
        <v>#N/A</v>
      </c>
      <c r="I1750" s="34" t="e">
        <v>#N/A</v>
      </c>
    </row>
    <row r="1751" spans="1:9">
      <c r="A1751" s="17" t="s">
        <v>676</v>
      </c>
      <c r="B1751" s="29">
        <v>1000</v>
      </c>
      <c r="C1751" s="29"/>
      <c r="D1751" s="4" t="s">
        <v>500</v>
      </c>
      <c r="E1751" s="29" t="s">
        <v>677</v>
      </c>
      <c r="F1751" s="29" t="s">
        <v>479</v>
      </c>
      <c r="G1751" s="29" t="s">
        <v>476</v>
      </c>
      <c r="H1751" s="34" t="e">
        <v>#N/A</v>
      </c>
      <c r="I1751" s="34" t="e">
        <v>#N/A</v>
      </c>
    </row>
    <row r="1752" spans="1:9">
      <c r="A1752" s="17" t="s">
        <v>678</v>
      </c>
      <c r="B1752" s="29">
        <v>1000</v>
      </c>
      <c r="C1752" s="29"/>
      <c r="D1752" s="4" t="s">
        <v>679</v>
      </c>
      <c r="E1752" s="29" t="s">
        <v>680</v>
      </c>
      <c r="F1752" s="29" t="s">
        <v>681</v>
      </c>
      <c r="G1752" s="29" t="s">
        <v>476</v>
      </c>
      <c r="H1752" s="34" t="e">
        <v>#N/A</v>
      </c>
      <c r="I1752" s="34" t="e">
        <v>#N/A</v>
      </c>
    </row>
    <row r="1753" spans="1:9">
      <c r="A1753" s="17" t="s">
        <v>682</v>
      </c>
      <c r="B1753" s="29">
        <v>1000</v>
      </c>
      <c r="C1753" s="29"/>
      <c r="D1753" s="4" t="s">
        <v>650</v>
      </c>
      <c r="E1753" s="29" t="s">
        <v>650</v>
      </c>
      <c r="F1753" s="29" t="s">
        <v>479</v>
      </c>
      <c r="G1753" s="29" t="s">
        <v>476</v>
      </c>
      <c r="H1753" s="34" t="e">
        <v>#N/A</v>
      </c>
      <c r="I1753" s="34" t="e">
        <v>#N/A</v>
      </c>
    </row>
    <row r="1754" spans="1:9">
      <c r="A1754" s="17" t="s">
        <v>683</v>
      </c>
      <c r="B1754" s="29">
        <v>1000</v>
      </c>
      <c r="C1754" s="29"/>
      <c r="D1754" s="4" t="s">
        <v>567</v>
      </c>
      <c r="E1754" s="29" t="s">
        <v>684</v>
      </c>
      <c r="F1754" s="29" t="s">
        <v>487</v>
      </c>
      <c r="G1754" s="29" t="s">
        <v>476</v>
      </c>
      <c r="H1754" s="34" t="e">
        <v>#N/A</v>
      </c>
      <c r="I1754" s="34" t="e">
        <v>#N/A</v>
      </c>
    </row>
    <row r="1755" spans="1:9">
      <c r="A1755" s="17" t="s">
        <v>685</v>
      </c>
      <c r="B1755" s="29">
        <v>1000</v>
      </c>
      <c r="C1755" s="29"/>
      <c r="D1755" s="4" t="s">
        <v>640</v>
      </c>
      <c r="E1755" s="29" t="s">
        <v>640</v>
      </c>
      <c r="F1755" s="29" t="s">
        <v>686</v>
      </c>
      <c r="G1755" s="29" t="s">
        <v>476</v>
      </c>
      <c r="H1755" s="34" t="e">
        <v>#N/A</v>
      </c>
      <c r="I1755" s="34" t="e">
        <v>#N/A</v>
      </c>
    </row>
    <row r="1756" spans="1:9">
      <c r="A1756" s="17" t="s">
        <v>687</v>
      </c>
      <c r="B1756" s="29">
        <v>1000</v>
      </c>
      <c r="C1756" s="29"/>
      <c r="D1756" s="4" t="s">
        <v>583</v>
      </c>
      <c r="E1756" s="29" t="s">
        <v>688</v>
      </c>
      <c r="F1756" s="29" t="s">
        <v>479</v>
      </c>
      <c r="G1756" s="29" t="s">
        <v>476</v>
      </c>
      <c r="H1756" s="34" t="e">
        <v>#N/A</v>
      </c>
      <c r="I1756" s="34" t="e">
        <v>#N/A</v>
      </c>
    </row>
    <row r="1757" spans="1:9">
      <c r="A1757" s="17" t="s">
        <v>689</v>
      </c>
      <c r="B1757" s="29">
        <v>1000</v>
      </c>
      <c r="C1757" s="29"/>
      <c r="D1757" s="4" t="s">
        <v>650</v>
      </c>
      <c r="E1757" s="29" t="s">
        <v>650</v>
      </c>
      <c r="F1757" s="29" t="s">
        <v>479</v>
      </c>
      <c r="G1757" s="29" t="s">
        <v>476</v>
      </c>
      <c r="H1757" s="34" t="e">
        <v>#N/A</v>
      </c>
      <c r="I1757" s="34" t="e">
        <v>#N/A</v>
      </c>
    </row>
    <row r="1758" spans="1:9">
      <c r="A1758" s="17" t="s">
        <v>690</v>
      </c>
      <c r="B1758" s="29">
        <v>1000</v>
      </c>
      <c r="C1758" s="29"/>
      <c r="D1758" s="4" t="s">
        <v>581</v>
      </c>
      <c r="E1758" s="29" t="s">
        <v>582</v>
      </c>
      <c r="F1758" s="29" t="s">
        <v>479</v>
      </c>
      <c r="G1758" s="29" t="s">
        <v>476</v>
      </c>
      <c r="H1758" s="34" t="e">
        <v>#N/A</v>
      </c>
      <c r="I1758" s="34" t="e">
        <v>#N/A</v>
      </c>
    </row>
    <row r="1759" spans="1:9">
      <c r="A1759" s="17" t="s">
        <v>691</v>
      </c>
      <c r="B1759" s="29">
        <v>1000</v>
      </c>
      <c r="C1759" s="29"/>
      <c r="D1759" s="4" t="s">
        <v>581</v>
      </c>
      <c r="E1759" s="29" t="s">
        <v>582</v>
      </c>
      <c r="F1759" s="29" t="s">
        <v>479</v>
      </c>
      <c r="G1759" s="29" t="s">
        <v>476</v>
      </c>
      <c r="H1759" s="34" t="e">
        <v>#N/A</v>
      </c>
      <c r="I1759" s="34" t="e">
        <v>#N/A</v>
      </c>
    </row>
    <row r="1760" spans="1:9">
      <c r="A1760" s="17" t="s">
        <v>276</v>
      </c>
      <c r="B1760" s="29">
        <v>8300</v>
      </c>
      <c r="C1760" s="29"/>
      <c r="D1760" s="4" t="s">
        <v>488</v>
      </c>
      <c r="E1760" s="29" t="s">
        <v>693</v>
      </c>
      <c r="F1760" s="29" t="s">
        <v>508</v>
      </c>
      <c r="G1760" s="29" t="s">
        <v>476</v>
      </c>
      <c r="H1760" s="34" t="e">
        <v>#N/A</v>
      </c>
      <c r="I1760" s="34" t="e">
        <v>#N/A</v>
      </c>
    </row>
    <row r="1761" spans="1:9">
      <c r="A1761" s="17" t="s">
        <v>313</v>
      </c>
      <c r="B1761" s="29">
        <v>4500</v>
      </c>
      <c r="C1761" s="29"/>
      <c r="D1761" s="4" t="s">
        <v>488</v>
      </c>
      <c r="E1761" s="29" t="s">
        <v>489</v>
      </c>
      <c r="F1761" s="29" t="s">
        <v>490</v>
      </c>
      <c r="G1761" s="29" t="s">
        <v>476</v>
      </c>
      <c r="H1761" s="34" t="e">
        <v>#N/A</v>
      </c>
      <c r="I1761" s="34" t="e">
        <v>#N/A</v>
      </c>
    </row>
    <row r="1762" spans="1:9">
      <c r="A1762" s="17" t="s">
        <v>695</v>
      </c>
      <c r="B1762" s="29">
        <v>1300</v>
      </c>
      <c r="C1762" s="29"/>
      <c r="D1762" s="4" t="s">
        <v>488</v>
      </c>
      <c r="E1762" s="29" t="s">
        <v>696</v>
      </c>
      <c r="F1762" s="29" t="s">
        <v>484</v>
      </c>
      <c r="G1762" s="29" t="s">
        <v>476</v>
      </c>
      <c r="H1762" s="34" t="e">
        <v>#N/A</v>
      </c>
      <c r="I1762" s="34" t="e">
        <v>#N/A</v>
      </c>
    </row>
    <row r="1763" spans="1:9">
      <c r="A1763" s="17" t="s">
        <v>697</v>
      </c>
      <c r="B1763" s="29">
        <v>1300</v>
      </c>
      <c r="C1763" s="29"/>
      <c r="D1763" s="4" t="s">
        <v>488</v>
      </c>
      <c r="E1763" s="29" t="s">
        <v>698</v>
      </c>
      <c r="F1763" s="29" t="s">
        <v>482</v>
      </c>
      <c r="G1763" s="29" t="s">
        <v>474</v>
      </c>
      <c r="H1763" s="34" t="e">
        <v>#N/A</v>
      </c>
      <c r="I1763" s="34" t="e">
        <v>#N/A</v>
      </c>
    </row>
    <row r="1764" spans="1:9">
      <c r="A1764" s="17" t="s">
        <v>699</v>
      </c>
      <c r="B1764" s="29">
        <v>1200</v>
      </c>
      <c r="C1764" s="29"/>
      <c r="D1764" s="4" t="s">
        <v>488</v>
      </c>
      <c r="E1764" s="29" t="s">
        <v>700</v>
      </c>
      <c r="F1764" s="29" t="s">
        <v>508</v>
      </c>
      <c r="G1764" s="29" t="s">
        <v>474</v>
      </c>
      <c r="H1764" s="34" t="e">
        <v>#N/A</v>
      </c>
      <c r="I1764" s="34" t="e">
        <v>#N/A</v>
      </c>
    </row>
    <row r="1765" spans="1:9">
      <c r="A1765" s="17" t="s">
        <v>692</v>
      </c>
      <c r="B1765" s="29">
        <v>1000</v>
      </c>
      <c r="C1765" s="29"/>
      <c r="D1765" s="4" t="s">
        <v>488</v>
      </c>
      <c r="E1765" s="29" t="s">
        <v>693</v>
      </c>
      <c r="F1765" s="29" t="s">
        <v>694</v>
      </c>
      <c r="G1765" s="29" t="s">
        <v>474</v>
      </c>
      <c r="H1765" s="34" t="e">
        <v>#N/A</v>
      </c>
      <c r="I1765" s="34" t="e">
        <v>#N/A</v>
      </c>
    </row>
  </sheetData>
  <autoFilter ref="A4:I1765">
    <filterColumn colId="3"/>
    <sortState ref="A5:I1765">
      <sortCondition descending="1" ref="C4:C1765"/>
    </sortState>
  </autoFilter>
  <mergeCells count="1">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80"/>
  <sheetViews>
    <sheetView showGridLines="0" workbookViewId="0">
      <selection activeCell="F3" sqref="F3"/>
    </sheetView>
  </sheetViews>
  <sheetFormatPr defaultRowHeight="12.75"/>
  <cols>
    <col min="1" max="1" width="17" style="2" customWidth="1"/>
    <col min="2" max="2" width="18.42578125" style="2" customWidth="1"/>
    <col min="3" max="4" width="18.85546875" style="2" customWidth="1"/>
    <col min="5" max="31" width="16.28515625" style="2" customWidth="1"/>
    <col min="32" max="32" width="11.28515625" style="2" customWidth="1"/>
    <col min="33" max="33" width="11.28515625" style="2" bestFit="1" customWidth="1"/>
    <col min="34" max="16384" width="9.140625" style="2"/>
  </cols>
  <sheetData>
    <row r="1" spans="1:6">
      <c r="A1" s="2" t="s">
        <v>2646</v>
      </c>
    </row>
    <row r="4" spans="1:6">
      <c r="A4" s="6" t="s">
        <v>2644</v>
      </c>
      <c r="B4" s="6" t="s">
        <v>2645</v>
      </c>
      <c r="C4" s="6" t="s">
        <v>2656</v>
      </c>
      <c r="D4" s="6" t="s">
        <v>2657</v>
      </c>
      <c r="E4" s="6" t="s">
        <v>2651</v>
      </c>
      <c r="F4" s="6" t="s">
        <v>2640</v>
      </c>
    </row>
    <row r="5" spans="1:6">
      <c r="A5" s="37" t="s">
        <v>2638</v>
      </c>
      <c r="B5" s="38">
        <v>1761</v>
      </c>
      <c r="C5" s="38">
        <v>5432610</v>
      </c>
      <c r="D5" s="38">
        <v>6447190</v>
      </c>
      <c r="E5" s="39">
        <f t="shared" ref="E5:E36" si="0">D5-C5</f>
        <v>1014580</v>
      </c>
      <c r="F5" s="40">
        <f t="shared" ref="F5:F36" si="1">E5/C5</f>
        <v>0.18675737812948104</v>
      </c>
    </row>
    <row r="6" spans="1:6">
      <c r="A6" s="41" t="s">
        <v>488</v>
      </c>
      <c r="B6" s="42">
        <v>326</v>
      </c>
      <c r="C6" s="42">
        <v>998200</v>
      </c>
      <c r="D6" s="42">
        <v>1147500</v>
      </c>
      <c r="E6" s="10">
        <f t="shared" si="0"/>
        <v>149300</v>
      </c>
      <c r="F6" s="43">
        <f t="shared" si="1"/>
        <v>0.14956922460428773</v>
      </c>
    </row>
    <row r="7" spans="1:6">
      <c r="A7" s="41" t="s">
        <v>491</v>
      </c>
      <c r="B7" s="42">
        <v>160</v>
      </c>
      <c r="C7" s="42">
        <v>391650</v>
      </c>
      <c r="D7" s="42">
        <v>413050</v>
      </c>
      <c r="E7" s="10">
        <f t="shared" si="0"/>
        <v>21400</v>
      </c>
      <c r="F7" s="43">
        <f t="shared" si="1"/>
        <v>5.4640623005234264E-2</v>
      </c>
    </row>
    <row r="8" spans="1:6">
      <c r="A8" s="41" t="s">
        <v>494</v>
      </c>
      <c r="B8" s="42">
        <v>155</v>
      </c>
      <c r="C8" s="42">
        <v>657100</v>
      </c>
      <c r="D8" s="42">
        <v>787050</v>
      </c>
      <c r="E8" s="10">
        <f t="shared" si="0"/>
        <v>129950</v>
      </c>
      <c r="F8" s="43">
        <f t="shared" si="1"/>
        <v>0.19776289758027699</v>
      </c>
    </row>
    <row r="9" spans="1:6">
      <c r="A9" s="41" t="s">
        <v>583</v>
      </c>
      <c r="B9" s="42">
        <v>131</v>
      </c>
      <c r="C9" s="42">
        <v>446000</v>
      </c>
      <c r="D9" s="42">
        <v>627440</v>
      </c>
      <c r="E9" s="10">
        <f t="shared" si="0"/>
        <v>181440</v>
      </c>
      <c r="F9" s="43">
        <f t="shared" si="1"/>
        <v>0.40681614349775785</v>
      </c>
    </row>
    <row r="10" spans="1:6">
      <c r="A10" s="41" t="s">
        <v>485</v>
      </c>
      <c r="B10" s="42">
        <v>118</v>
      </c>
      <c r="C10" s="42">
        <v>453100</v>
      </c>
      <c r="D10" s="42">
        <v>437150</v>
      </c>
      <c r="E10" s="10">
        <f t="shared" si="0"/>
        <v>-15950</v>
      </c>
      <c r="F10" s="43">
        <f t="shared" si="1"/>
        <v>-3.5201942176120063E-2</v>
      </c>
    </row>
    <row r="11" spans="1:6">
      <c r="A11" s="41" t="s">
        <v>556</v>
      </c>
      <c r="B11" s="42">
        <v>110</v>
      </c>
      <c r="C11" s="42">
        <v>225500</v>
      </c>
      <c r="D11" s="42">
        <v>327400</v>
      </c>
      <c r="E11" s="10">
        <f t="shared" si="0"/>
        <v>101900</v>
      </c>
      <c r="F11" s="43">
        <f t="shared" si="1"/>
        <v>0.45188470066518849</v>
      </c>
    </row>
    <row r="12" spans="1:6">
      <c r="A12" s="41" t="s">
        <v>471</v>
      </c>
      <c r="B12" s="42">
        <v>95</v>
      </c>
      <c r="C12" s="42">
        <v>170050</v>
      </c>
      <c r="D12" s="42">
        <v>249950</v>
      </c>
      <c r="E12" s="10">
        <f t="shared" si="0"/>
        <v>79900</v>
      </c>
      <c r="F12" s="43">
        <f t="shared" si="1"/>
        <v>0.46986180535136723</v>
      </c>
    </row>
    <row r="13" spans="1:6">
      <c r="A13" s="41" t="s">
        <v>581</v>
      </c>
      <c r="B13" s="42">
        <v>95</v>
      </c>
      <c r="C13" s="42">
        <v>377650</v>
      </c>
      <c r="D13" s="42">
        <v>395050</v>
      </c>
      <c r="E13" s="10">
        <f t="shared" si="0"/>
        <v>17400</v>
      </c>
      <c r="F13" s="43">
        <f t="shared" si="1"/>
        <v>4.6074407520190652E-2</v>
      </c>
    </row>
    <row r="14" spans="1:6">
      <c r="A14" s="41" t="s">
        <v>705</v>
      </c>
      <c r="B14" s="42">
        <v>67</v>
      </c>
      <c r="C14" s="42">
        <v>170900</v>
      </c>
      <c r="D14" s="42">
        <v>248300</v>
      </c>
      <c r="E14" s="10">
        <f t="shared" si="0"/>
        <v>77400</v>
      </c>
      <c r="F14" s="43">
        <f t="shared" si="1"/>
        <v>0.45289643066120538</v>
      </c>
    </row>
    <row r="15" spans="1:6">
      <c r="A15" s="41" t="s">
        <v>567</v>
      </c>
      <c r="B15" s="42">
        <v>62</v>
      </c>
      <c r="C15" s="42">
        <v>200900</v>
      </c>
      <c r="D15" s="42">
        <v>240850</v>
      </c>
      <c r="E15" s="10">
        <f t="shared" si="0"/>
        <v>39950</v>
      </c>
      <c r="F15" s="43">
        <f t="shared" si="1"/>
        <v>0.19885515181682428</v>
      </c>
    </row>
    <row r="16" spans="1:6">
      <c r="A16" s="41" t="s">
        <v>500</v>
      </c>
      <c r="B16" s="42">
        <v>56</v>
      </c>
      <c r="C16" s="42">
        <v>119550</v>
      </c>
      <c r="D16" s="42">
        <v>133750</v>
      </c>
      <c r="E16" s="10">
        <f t="shared" si="0"/>
        <v>14200</v>
      </c>
      <c r="F16" s="43">
        <f t="shared" si="1"/>
        <v>0.11877875365955667</v>
      </c>
    </row>
    <row r="17" spans="1:6">
      <c r="A17" s="41" t="s">
        <v>624</v>
      </c>
      <c r="B17" s="42">
        <v>42</v>
      </c>
      <c r="C17" s="42">
        <v>63450</v>
      </c>
      <c r="D17" s="42">
        <v>89750</v>
      </c>
      <c r="E17" s="10">
        <f t="shared" si="0"/>
        <v>26300</v>
      </c>
      <c r="F17" s="43">
        <f t="shared" si="1"/>
        <v>0.41449960598896768</v>
      </c>
    </row>
    <row r="18" spans="1:6">
      <c r="A18" s="41" t="s">
        <v>552</v>
      </c>
      <c r="B18" s="42">
        <v>41</v>
      </c>
      <c r="C18" s="42">
        <v>167550</v>
      </c>
      <c r="D18" s="42">
        <v>192650</v>
      </c>
      <c r="E18" s="10">
        <f t="shared" si="0"/>
        <v>25100</v>
      </c>
      <c r="F18" s="43">
        <f t="shared" si="1"/>
        <v>0.14980602805132795</v>
      </c>
    </row>
    <row r="19" spans="1:6">
      <c r="A19" s="41" t="s">
        <v>589</v>
      </c>
      <c r="B19" s="42">
        <v>36</v>
      </c>
      <c r="C19" s="42">
        <v>83700</v>
      </c>
      <c r="D19" s="42">
        <v>120200</v>
      </c>
      <c r="E19" s="10">
        <f t="shared" si="0"/>
        <v>36500</v>
      </c>
      <c r="F19" s="43">
        <f t="shared" si="1"/>
        <v>0.43608124253285546</v>
      </c>
    </row>
    <row r="20" spans="1:6">
      <c r="A20" s="41" t="s">
        <v>574</v>
      </c>
      <c r="B20" s="42">
        <v>36</v>
      </c>
      <c r="C20" s="42">
        <v>152950</v>
      </c>
      <c r="D20" s="42">
        <v>165200</v>
      </c>
      <c r="E20" s="10">
        <f t="shared" si="0"/>
        <v>12250</v>
      </c>
      <c r="F20" s="43">
        <f t="shared" si="1"/>
        <v>8.0091533180778038E-2</v>
      </c>
    </row>
    <row r="21" spans="1:6">
      <c r="A21" s="41" t="s">
        <v>739</v>
      </c>
      <c r="B21" s="42">
        <v>32</v>
      </c>
      <c r="C21" s="42">
        <v>122650</v>
      </c>
      <c r="D21" s="42">
        <v>122850</v>
      </c>
      <c r="E21" s="10">
        <f t="shared" si="0"/>
        <v>200</v>
      </c>
      <c r="F21" s="43">
        <f t="shared" si="1"/>
        <v>1.6306563391765185E-3</v>
      </c>
    </row>
    <row r="22" spans="1:6">
      <c r="A22" s="41" t="s">
        <v>630</v>
      </c>
      <c r="B22" s="42">
        <v>30</v>
      </c>
      <c r="C22" s="42">
        <v>93500</v>
      </c>
      <c r="D22" s="42">
        <v>110350</v>
      </c>
      <c r="E22" s="10">
        <f t="shared" si="0"/>
        <v>16850</v>
      </c>
      <c r="F22" s="43">
        <f t="shared" si="1"/>
        <v>0.1802139037433155</v>
      </c>
    </row>
    <row r="23" spans="1:6">
      <c r="A23" s="41" t="s">
        <v>809</v>
      </c>
      <c r="B23" s="42">
        <v>30</v>
      </c>
      <c r="C23" s="42">
        <v>66750</v>
      </c>
      <c r="D23" s="42">
        <v>77300</v>
      </c>
      <c r="E23" s="10">
        <f t="shared" si="0"/>
        <v>10550</v>
      </c>
      <c r="F23" s="43">
        <f t="shared" si="1"/>
        <v>0.15805243445692885</v>
      </c>
    </row>
    <row r="24" spans="1:6">
      <c r="A24" s="41" t="s">
        <v>570</v>
      </c>
      <c r="B24" s="42">
        <v>30</v>
      </c>
      <c r="C24" s="42">
        <v>184100</v>
      </c>
      <c r="D24" s="42">
        <v>206700</v>
      </c>
      <c r="E24" s="10">
        <f t="shared" si="0"/>
        <v>22600</v>
      </c>
      <c r="F24" s="43">
        <f t="shared" si="1"/>
        <v>0.12275936990765889</v>
      </c>
    </row>
    <row r="25" spans="1:6">
      <c r="A25" s="41" t="s">
        <v>668</v>
      </c>
      <c r="B25" s="42">
        <v>29</v>
      </c>
      <c r="C25" s="42">
        <v>136750</v>
      </c>
      <c r="D25" s="42">
        <v>158550</v>
      </c>
      <c r="E25" s="10">
        <f t="shared" si="0"/>
        <v>21800</v>
      </c>
      <c r="F25" s="43">
        <f t="shared" si="1"/>
        <v>0.15941499085923216</v>
      </c>
    </row>
    <row r="26" spans="1:6">
      <c r="A26" s="41" t="s">
        <v>656</v>
      </c>
      <c r="B26" s="42">
        <v>19</v>
      </c>
      <c r="C26" s="42">
        <v>24150</v>
      </c>
      <c r="D26" s="42">
        <v>33700</v>
      </c>
      <c r="E26" s="10">
        <f t="shared" si="0"/>
        <v>9550</v>
      </c>
      <c r="F26" s="43">
        <f t="shared" si="1"/>
        <v>0.39544513457556935</v>
      </c>
    </row>
    <row r="27" spans="1:6">
      <c r="A27" s="41" t="s">
        <v>1632</v>
      </c>
      <c r="B27" s="42">
        <v>16</v>
      </c>
      <c r="C27" s="42">
        <v>20510</v>
      </c>
      <c r="D27" s="42">
        <v>25350</v>
      </c>
      <c r="E27" s="10">
        <f t="shared" si="0"/>
        <v>4840</v>
      </c>
      <c r="F27" s="43">
        <f t="shared" si="1"/>
        <v>0.23598244758654316</v>
      </c>
    </row>
    <row r="28" spans="1:6">
      <c r="A28" s="41" t="s">
        <v>659</v>
      </c>
      <c r="B28" s="42">
        <v>13</v>
      </c>
      <c r="C28" s="42">
        <v>18050</v>
      </c>
      <c r="D28" s="42">
        <v>26750</v>
      </c>
      <c r="E28" s="10">
        <f t="shared" si="0"/>
        <v>8700</v>
      </c>
      <c r="F28" s="43">
        <f t="shared" si="1"/>
        <v>0.48199445983379502</v>
      </c>
    </row>
    <row r="29" spans="1:6">
      <c r="A29" s="41" t="s">
        <v>679</v>
      </c>
      <c r="B29" s="42">
        <v>13</v>
      </c>
      <c r="C29" s="42">
        <v>34800</v>
      </c>
      <c r="D29" s="42">
        <v>45050</v>
      </c>
      <c r="E29" s="10">
        <f t="shared" si="0"/>
        <v>10250</v>
      </c>
      <c r="F29" s="43">
        <f t="shared" si="1"/>
        <v>0.29454022988505746</v>
      </c>
    </row>
    <row r="30" spans="1:6">
      <c r="A30" s="41" t="s">
        <v>751</v>
      </c>
      <c r="B30" s="42">
        <v>7</v>
      </c>
      <c r="C30" s="42">
        <v>23300</v>
      </c>
      <c r="D30" s="42">
        <v>28300</v>
      </c>
      <c r="E30" s="10">
        <f t="shared" si="0"/>
        <v>5000</v>
      </c>
      <c r="F30" s="43">
        <f t="shared" si="1"/>
        <v>0.21459227467811159</v>
      </c>
    </row>
    <row r="31" spans="1:6">
      <c r="A31" s="41" t="s">
        <v>788</v>
      </c>
      <c r="B31" s="42">
        <v>3</v>
      </c>
      <c r="C31" s="42">
        <v>10300</v>
      </c>
      <c r="D31" s="42">
        <v>20800</v>
      </c>
      <c r="E31" s="10">
        <f t="shared" si="0"/>
        <v>10500</v>
      </c>
      <c r="F31" s="43">
        <f t="shared" si="1"/>
        <v>1.0194174757281553</v>
      </c>
    </row>
    <row r="32" spans="1:6">
      <c r="A32" s="41" t="s">
        <v>2642</v>
      </c>
      <c r="B32" s="42">
        <v>3</v>
      </c>
      <c r="C32" s="42">
        <v>6200</v>
      </c>
      <c r="D32" s="42">
        <v>6500</v>
      </c>
      <c r="E32" s="10">
        <f t="shared" si="0"/>
        <v>300</v>
      </c>
      <c r="F32" s="43">
        <f t="shared" si="1"/>
        <v>4.8387096774193547E-2</v>
      </c>
    </row>
    <row r="33" spans="1:6">
      <c r="A33" s="41" t="s">
        <v>1206</v>
      </c>
      <c r="B33" s="42">
        <v>2</v>
      </c>
      <c r="C33" s="42">
        <v>4800</v>
      </c>
      <c r="D33" s="42">
        <v>4900</v>
      </c>
      <c r="E33" s="10">
        <f t="shared" si="0"/>
        <v>100</v>
      </c>
      <c r="F33" s="43">
        <f t="shared" si="1"/>
        <v>2.0833333333333332E-2</v>
      </c>
    </row>
    <row r="34" spans="1:6">
      <c r="A34" s="41" t="s">
        <v>2643</v>
      </c>
      <c r="B34" s="42">
        <v>2</v>
      </c>
      <c r="C34" s="42">
        <v>5100</v>
      </c>
      <c r="D34" s="42">
        <v>4800</v>
      </c>
      <c r="E34" s="10">
        <f t="shared" si="0"/>
        <v>-300</v>
      </c>
      <c r="F34" s="43">
        <f t="shared" si="1"/>
        <v>-5.8823529411764705E-2</v>
      </c>
    </row>
    <row r="35" spans="1:6">
      <c r="A35" s="41" t="s">
        <v>644</v>
      </c>
      <c r="B35" s="42">
        <v>1</v>
      </c>
      <c r="C35" s="42">
        <v>1100</v>
      </c>
      <c r="D35" s="42"/>
      <c r="E35" s="10">
        <f t="shared" si="0"/>
        <v>-1100</v>
      </c>
      <c r="F35" s="43">
        <f t="shared" si="1"/>
        <v>-1</v>
      </c>
    </row>
    <row r="36" spans="1:6">
      <c r="A36" s="41" t="s">
        <v>2639</v>
      </c>
      <c r="B36" s="42">
        <v>1</v>
      </c>
      <c r="C36" s="42">
        <v>2300</v>
      </c>
      <c r="D36" s="42"/>
      <c r="E36" s="10">
        <f t="shared" si="0"/>
        <v>-2300</v>
      </c>
      <c r="F36" s="43">
        <f t="shared" si="1"/>
        <v>-1</v>
      </c>
    </row>
    <row r="37" spans="1:6">
      <c r="F37" s="36"/>
    </row>
    <row r="38" spans="1:6">
      <c r="F38" s="36"/>
    </row>
    <row r="39" spans="1:6">
      <c r="F39" s="36"/>
    </row>
    <row r="40" spans="1:6">
      <c r="F40" s="36"/>
    </row>
    <row r="41" spans="1:6">
      <c r="F41" s="36"/>
    </row>
    <row r="42" spans="1:6">
      <c r="F42" s="36"/>
    </row>
    <row r="43" spans="1:6">
      <c r="F43" s="36"/>
    </row>
    <row r="44" spans="1:6">
      <c r="F44" s="36"/>
    </row>
    <row r="45" spans="1:6">
      <c r="F45" s="36"/>
    </row>
    <row r="46" spans="1:6">
      <c r="F46" s="36"/>
    </row>
    <row r="47" spans="1:6">
      <c r="F47" s="36"/>
    </row>
    <row r="48" spans="1:6">
      <c r="F48" s="36"/>
    </row>
    <row r="49" spans="6:6">
      <c r="F49" s="36"/>
    </row>
    <row r="50" spans="6:6">
      <c r="F50" s="36"/>
    </row>
    <row r="51" spans="6:6">
      <c r="F51" s="36"/>
    </row>
    <row r="52" spans="6:6">
      <c r="F52" s="36"/>
    </row>
    <row r="53" spans="6:6">
      <c r="F53" s="36"/>
    </row>
    <row r="54" spans="6:6">
      <c r="F54" s="36"/>
    </row>
    <row r="55" spans="6:6">
      <c r="F55" s="36"/>
    </row>
    <row r="56" spans="6:6">
      <c r="F56" s="36"/>
    </row>
    <row r="57" spans="6:6">
      <c r="F57" s="36"/>
    </row>
    <row r="58" spans="6:6">
      <c r="F58" s="36"/>
    </row>
    <row r="59" spans="6:6">
      <c r="F59" s="36"/>
    </row>
    <row r="60" spans="6:6">
      <c r="F60" s="36"/>
    </row>
    <row r="61" spans="6:6">
      <c r="F61" s="36"/>
    </row>
    <row r="62" spans="6:6">
      <c r="F62" s="36"/>
    </row>
    <row r="63" spans="6:6">
      <c r="F63" s="36"/>
    </row>
    <row r="64" spans="6:6">
      <c r="F64" s="36"/>
    </row>
    <row r="65" spans="6:6">
      <c r="F65" s="36"/>
    </row>
    <row r="66" spans="6:6">
      <c r="F66" s="36"/>
    </row>
    <row r="67" spans="6:6">
      <c r="F67" s="36"/>
    </row>
    <row r="68" spans="6:6">
      <c r="F68" s="36"/>
    </row>
    <row r="69" spans="6:6">
      <c r="F69" s="36"/>
    </row>
    <row r="70" spans="6:6">
      <c r="F70" s="36"/>
    </row>
    <row r="71" spans="6:6">
      <c r="F71" s="36"/>
    </row>
    <row r="72" spans="6:6">
      <c r="F72" s="36"/>
    </row>
    <row r="73" spans="6:6">
      <c r="F73" s="36"/>
    </row>
    <row r="74" spans="6:6">
      <c r="F74" s="36"/>
    </row>
    <row r="75" spans="6:6">
      <c r="F75" s="36"/>
    </row>
    <row r="76" spans="6:6">
      <c r="F76" s="36"/>
    </row>
    <row r="77" spans="6:6">
      <c r="F77" s="36"/>
    </row>
    <row r="78" spans="6:6">
      <c r="F78" s="36"/>
    </row>
    <row r="79" spans="6:6">
      <c r="F79" s="36"/>
    </row>
    <row r="80" spans="6:6">
      <c r="F80" s="36"/>
    </row>
  </sheetData>
  <autoFilter ref="A4:F4">
    <sortState ref="A3:F34">
      <sortCondition descending="1" ref="B2"/>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Figures 1_2</vt:lpstr>
      <vt:lpstr>Figure 3</vt:lpstr>
      <vt:lpstr>Figure 4</vt:lpstr>
      <vt:lpstr>Billionaires 2013_2014</vt:lpstr>
      <vt:lpstr>Sector summary</vt:lpstr>
      <vt:lpstr>_Forbes</vt:lpstr>
    </vt:vector>
  </TitlesOfParts>
  <Company>Oxfam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Hardoon</dc:creator>
  <cp:lastModifiedBy>acoryndon</cp:lastModifiedBy>
  <dcterms:created xsi:type="dcterms:W3CDTF">2014-12-30T12:03:50Z</dcterms:created>
  <dcterms:modified xsi:type="dcterms:W3CDTF">2015-02-23T16:09:53Z</dcterms:modified>
</cp:coreProperties>
</file>